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d.docs.live.net/2892e93ea3a82521/Documents/JanCorp Financial/Latest Updates/"/>
    </mc:Choice>
  </mc:AlternateContent>
  <xr:revisionPtr revIDLastSave="0" documentId="8_{C535B85C-508F-44AF-B932-85C3C143BCD2}" xr6:coauthVersionLast="47" xr6:coauthVersionMax="47" xr10:uidLastSave="{00000000-0000-0000-0000-000000000000}"/>
  <bookViews>
    <workbookView xWindow="-108" yWindow="-108" windowWidth="23256" windowHeight="12456" firstSheet="2" activeTab="2" xr2:uid="{00000000-000D-0000-FFFF-FFFF00000000}"/>
  </bookViews>
  <sheets>
    <sheet name="__FDSCACHE__" sheetId="32" state="veryHidden" r:id="rId1"/>
    <sheet name="I-Net Returns" sheetId="20" state="hidden" r:id="rId2"/>
    <sheet name="Market" sheetId="3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86" i="20" l="1"/>
  <c r="M183" i="20"/>
  <c r="M182" i="20"/>
  <c r="M181" i="20"/>
  <c r="M180" i="20"/>
  <c r="M179" i="20"/>
  <c r="M178" i="20"/>
  <c r="M177" i="20"/>
  <c r="M176" i="20"/>
  <c r="M191" i="20"/>
  <c r="M190" i="20"/>
  <c r="M188" i="20"/>
  <c r="M187" i="20"/>
  <c r="AB97" i="20"/>
  <c r="AC97" i="20"/>
  <c r="T97" i="20"/>
  <c r="AX275" i="20"/>
  <c r="AW275" i="20"/>
  <c r="AX274" i="20"/>
  <c r="AW274" i="20"/>
  <c r="AX273" i="20"/>
  <c r="AW273" i="20"/>
  <c r="AX272" i="20"/>
  <c r="AW272" i="20"/>
  <c r="AX271" i="20"/>
  <c r="AW271" i="20"/>
  <c r="AK271" i="20"/>
  <c r="AX270" i="20"/>
  <c r="AW270" i="20"/>
  <c r="AK270" i="20"/>
  <c r="AX269" i="20"/>
  <c r="AW269" i="20"/>
  <c r="AK269" i="20"/>
  <c r="AK268" i="20"/>
  <c r="AK267" i="20"/>
  <c r="AK266" i="20"/>
  <c r="AK265" i="20"/>
  <c r="AV199" i="20"/>
  <c r="AW199" i="20"/>
  <c r="AX199" i="20"/>
  <c r="AY199" i="20"/>
  <c r="AZ199" i="20"/>
  <c r="AK160" i="20"/>
  <c r="AJ160" i="20"/>
  <c r="AI160" i="20"/>
  <c r="AC158" i="20"/>
  <c r="AB158" i="20"/>
  <c r="AA158" i="20"/>
  <c r="U158" i="20"/>
  <c r="T158" i="20"/>
  <c r="S158" i="20"/>
  <c r="Q158" i="20"/>
  <c r="O158" i="20"/>
  <c r="O134" i="20"/>
  <c r="O169" i="20"/>
  <c r="N158" i="20"/>
  <c r="M158" i="20"/>
  <c r="L158" i="20"/>
  <c r="J158" i="20"/>
  <c r="J134" i="20"/>
  <c r="J169" i="20"/>
  <c r="I158" i="20"/>
  <c r="H158" i="20"/>
  <c r="G158" i="20"/>
  <c r="E158" i="20"/>
  <c r="E154" i="20"/>
  <c r="E163" i="20"/>
  <c r="D158" i="20"/>
  <c r="C158" i="20"/>
  <c r="B158" i="20"/>
  <c r="A158" i="20"/>
  <c r="F158" i="20"/>
  <c r="K158" i="20"/>
  <c r="A154" i="20"/>
  <c r="F154" i="20"/>
  <c r="K154" i="20"/>
  <c r="K163" i="20"/>
  <c r="AC157" i="20"/>
  <c r="AB157" i="20"/>
  <c r="AA157" i="20"/>
  <c r="U157" i="20"/>
  <c r="T157" i="20"/>
  <c r="S157" i="20"/>
  <c r="Q157" i="20"/>
  <c r="O157" i="20"/>
  <c r="N157" i="20"/>
  <c r="M157" i="20"/>
  <c r="L157" i="20"/>
  <c r="J157" i="20"/>
  <c r="J165" i="20"/>
  <c r="I157" i="20"/>
  <c r="H157" i="20"/>
  <c r="G157" i="20"/>
  <c r="E157" i="20"/>
  <c r="E165" i="20"/>
  <c r="D157" i="20"/>
  <c r="C157" i="20"/>
  <c r="B157" i="20"/>
  <c r="A157" i="20"/>
  <c r="F157" i="20"/>
  <c r="K157" i="20"/>
  <c r="P157" i="20"/>
  <c r="AC156" i="20"/>
  <c r="AB156" i="20"/>
  <c r="AA156" i="20"/>
  <c r="U156" i="20"/>
  <c r="T156" i="20"/>
  <c r="S156" i="20"/>
  <c r="Q156" i="20"/>
  <c r="O156" i="20"/>
  <c r="AJ156" i="20"/>
  <c r="N156" i="20"/>
  <c r="M156" i="20"/>
  <c r="L156" i="20"/>
  <c r="J156" i="20"/>
  <c r="I156" i="20"/>
  <c r="H156" i="20"/>
  <c r="G156" i="20"/>
  <c r="A156" i="20"/>
  <c r="F156" i="20"/>
  <c r="K156" i="20"/>
  <c r="P156" i="20"/>
  <c r="E156" i="20"/>
  <c r="D156" i="20"/>
  <c r="C156" i="20"/>
  <c r="B156" i="20"/>
  <c r="AC155" i="20"/>
  <c r="AB155" i="20"/>
  <c r="AA155" i="20"/>
  <c r="U155" i="20"/>
  <c r="T155" i="20"/>
  <c r="S155" i="20"/>
  <c r="Q155" i="20"/>
  <c r="O155" i="20"/>
  <c r="N155" i="20"/>
  <c r="M155" i="20"/>
  <c r="L155" i="20"/>
  <c r="J155" i="20"/>
  <c r="I155" i="20"/>
  <c r="H155" i="20"/>
  <c r="G155" i="20"/>
  <c r="G166" i="20"/>
  <c r="E155" i="20"/>
  <c r="D155" i="20"/>
  <c r="C155" i="20"/>
  <c r="B155" i="20"/>
  <c r="B166" i="20"/>
  <c r="A155" i="20"/>
  <c r="F155" i="20"/>
  <c r="K155" i="20"/>
  <c r="P155" i="20"/>
  <c r="AC154" i="20"/>
  <c r="AB154" i="20"/>
  <c r="AA154" i="20"/>
  <c r="U154" i="20"/>
  <c r="T154" i="20"/>
  <c r="S154" i="20"/>
  <c r="Q154" i="20"/>
  <c r="O154" i="20"/>
  <c r="N154" i="20"/>
  <c r="M154" i="20"/>
  <c r="M163" i="20"/>
  <c r="L154" i="20"/>
  <c r="J154" i="20"/>
  <c r="I154" i="20"/>
  <c r="H154" i="20"/>
  <c r="G154" i="20"/>
  <c r="D154" i="20"/>
  <c r="C154" i="20"/>
  <c r="B154" i="20"/>
  <c r="P154" i="20"/>
  <c r="AC153" i="20"/>
  <c r="AB153" i="20"/>
  <c r="AA153" i="20"/>
  <c r="U153" i="20"/>
  <c r="T153" i="20"/>
  <c r="S153" i="20"/>
  <c r="Q153" i="20"/>
  <c r="O153" i="20"/>
  <c r="N153" i="20"/>
  <c r="M153" i="20"/>
  <c r="L153" i="20"/>
  <c r="J153" i="20"/>
  <c r="I153" i="20"/>
  <c r="H153" i="20"/>
  <c r="G153" i="20"/>
  <c r="E153" i="20"/>
  <c r="D153" i="20"/>
  <c r="C153" i="20"/>
  <c r="B153" i="20"/>
  <c r="A153" i="20"/>
  <c r="F153" i="20"/>
  <c r="K153" i="20"/>
  <c r="P153" i="20"/>
  <c r="AC152" i="20"/>
  <c r="AB152" i="20"/>
  <c r="AB167" i="20"/>
  <c r="AA152" i="20"/>
  <c r="U152" i="20"/>
  <c r="T152" i="20"/>
  <c r="S152" i="20"/>
  <c r="S167" i="20"/>
  <c r="Q152" i="20"/>
  <c r="O152" i="20"/>
  <c r="N152" i="20"/>
  <c r="M152" i="20"/>
  <c r="L152" i="20"/>
  <c r="J152" i="20"/>
  <c r="I152" i="20"/>
  <c r="H152" i="20"/>
  <c r="H167" i="20"/>
  <c r="G152" i="20"/>
  <c r="E152" i="20"/>
  <c r="D152" i="20"/>
  <c r="C152" i="20"/>
  <c r="C167" i="20"/>
  <c r="B152" i="20"/>
  <c r="A152" i="20"/>
  <c r="F152" i="20"/>
  <c r="K152" i="20"/>
  <c r="P152" i="20"/>
  <c r="AC151" i="20"/>
  <c r="AB151" i="20"/>
  <c r="AA151" i="20"/>
  <c r="U151" i="20"/>
  <c r="T151" i="20"/>
  <c r="S151" i="20"/>
  <c r="Q151" i="20"/>
  <c r="O151" i="20"/>
  <c r="N151" i="20"/>
  <c r="M151" i="20"/>
  <c r="L151" i="20"/>
  <c r="J151" i="20"/>
  <c r="I151" i="20"/>
  <c r="H151" i="20"/>
  <c r="G151" i="20"/>
  <c r="E151" i="20"/>
  <c r="D151" i="20"/>
  <c r="C151" i="20"/>
  <c r="B151" i="20"/>
  <c r="A151" i="20"/>
  <c r="F151" i="20"/>
  <c r="K151" i="20"/>
  <c r="P151" i="20"/>
  <c r="AC150" i="20"/>
  <c r="AB150" i="20"/>
  <c r="AA150" i="20"/>
  <c r="U150" i="20"/>
  <c r="T150" i="20"/>
  <c r="S150" i="20"/>
  <c r="Q150" i="20"/>
  <c r="O150" i="20"/>
  <c r="N150" i="20"/>
  <c r="M150" i="20"/>
  <c r="L150" i="20"/>
  <c r="J150" i="20"/>
  <c r="I150" i="20"/>
  <c r="H150" i="20"/>
  <c r="G150" i="20"/>
  <c r="E150" i="20"/>
  <c r="D150" i="20"/>
  <c r="C150" i="20"/>
  <c r="B150" i="20"/>
  <c r="A150" i="20"/>
  <c r="F150" i="20"/>
  <c r="K150" i="20"/>
  <c r="P150" i="20"/>
  <c r="AC149" i="20"/>
  <c r="AB149" i="20"/>
  <c r="AA149" i="20"/>
  <c r="U149" i="20"/>
  <c r="T149" i="20"/>
  <c r="S149" i="20"/>
  <c r="Q149" i="20"/>
  <c r="O149" i="20"/>
  <c r="N149" i="20"/>
  <c r="M149" i="20"/>
  <c r="L149" i="20"/>
  <c r="J149" i="20"/>
  <c r="I149" i="20"/>
  <c r="H149" i="20"/>
  <c r="G149" i="20"/>
  <c r="E149" i="20"/>
  <c r="D149" i="20"/>
  <c r="C149" i="20"/>
  <c r="B149" i="20"/>
  <c r="A149" i="20"/>
  <c r="F149" i="20"/>
  <c r="K149" i="20"/>
  <c r="P149" i="20"/>
  <c r="AC148" i="20"/>
  <c r="AB148" i="20"/>
  <c r="AA148" i="20"/>
  <c r="U148" i="20"/>
  <c r="T148" i="20"/>
  <c r="S148" i="20"/>
  <c r="Q148" i="20"/>
  <c r="O148" i="20"/>
  <c r="N148" i="20"/>
  <c r="M148" i="20"/>
  <c r="L148" i="20"/>
  <c r="J148" i="20"/>
  <c r="I148" i="20"/>
  <c r="H148" i="20"/>
  <c r="G148" i="20"/>
  <c r="E148" i="20"/>
  <c r="D148" i="20"/>
  <c r="C148" i="20"/>
  <c r="B148" i="20"/>
  <c r="A148" i="20"/>
  <c r="F148" i="20"/>
  <c r="K148" i="20"/>
  <c r="P148" i="20"/>
  <c r="AC147" i="20"/>
  <c r="AB147" i="20"/>
  <c r="AA147" i="20"/>
  <c r="U147" i="20"/>
  <c r="T147" i="20"/>
  <c r="S147" i="20"/>
  <c r="Q147" i="20"/>
  <c r="N147" i="20"/>
  <c r="AI147" i="20"/>
  <c r="O147" i="20"/>
  <c r="M147" i="20"/>
  <c r="L147" i="20"/>
  <c r="J147" i="20"/>
  <c r="I147" i="20"/>
  <c r="H147" i="20"/>
  <c r="G147" i="20"/>
  <c r="E147" i="20"/>
  <c r="D147" i="20"/>
  <c r="C147" i="20"/>
  <c r="B147" i="20"/>
  <c r="A147" i="20"/>
  <c r="F147" i="20"/>
  <c r="K147" i="20"/>
  <c r="P147" i="20"/>
  <c r="AC146" i="20"/>
  <c r="AB146" i="20"/>
  <c r="AA146" i="20"/>
  <c r="U146" i="20"/>
  <c r="T146" i="20"/>
  <c r="S146" i="20"/>
  <c r="Q146" i="20"/>
  <c r="O146" i="20"/>
  <c r="N146" i="20"/>
  <c r="M146" i="20"/>
  <c r="L146" i="20"/>
  <c r="J146" i="20"/>
  <c r="I146" i="20"/>
  <c r="H146" i="20"/>
  <c r="G146" i="20"/>
  <c r="E146" i="20"/>
  <c r="D146" i="20"/>
  <c r="C146" i="20"/>
  <c r="B146" i="20"/>
  <c r="A146" i="20"/>
  <c r="F146" i="20"/>
  <c r="K146" i="20"/>
  <c r="P146" i="20"/>
  <c r="AC145" i="20"/>
  <c r="AB145" i="20"/>
  <c r="AA145" i="20"/>
  <c r="U145" i="20"/>
  <c r="T145" i="20"/>
  <c r="S145" i="20"/>
  <c r="Q145" i="20"/>
  <c r="O145" i="20"/>
  <c r="N145" i="20"/>
  <c r="M145" i="20"/>
  <c r="L145" i="20"/>
  <c r="J145" i="20"/>
  <c r="I145" i="20"/>
  <c r="H145" i="20"/>
  <c r="G145" i="20"/>
  <c r="E145" i="20"/>
  <c r="D145" i="20"/>
  <c r="C145" i="20"/>
  <c r="B145" i="20"/>
  <c r="A145" i="20"/>
  <c r="F145" i="20"/>
  <c r="K145" i="20"/>
  <c r="P145" i="20"/>
  <c r="AC144" i="20"/>
  <c r="AB144" i="20"/>
  <c r="AA144" i="20"/>
  <c r="U144" i="20"/>
  <c r="T144" i="20"/>
  <c r="S144" i="20"/>
  <c r="Q144" i="20"/>
  <c r="O144" i="20"/>
  <c r="N144" i="20"/>
  <c r="M144" i="20"/>
  <c r="L144" i="20"/>
  <c r="J144" i="20"/>
  <c r="I144" i="20"/>
  <c r="H144" i="20"/>
  <c r="G144" i="20"/>
  <c r="E144" i="20"/>
  <c r="D144" i="20"/>
  <c r="C144" i="20"/>
  <c r="B144" i="20"/>
  <c r="A144" i="20"/>
  <c r="F144" i="20"/>
  <c r="K144" i="20"/>
  <c r="P144" i="20"/>
  <c r="AC143" i="20"/>
  <c r="AB143" i="20"/>
  <c r="AA143" i="20"/>
  <c r="U143" i="20"/>
  <c r="T143" i="20"/>
  <c r="S143" i="20"/>
  <c r="Q143" i="20"/>
  <c r="O143" i="20"/>
  <c r="N143" i="20"/>
  <c r="M143" i="20"/>
  <c r="L143" i="20"/>
  <c r="J143" i="20"/>
  <c r="I143" i="20"/>
  <c r="H143" i="20"/>
  <c r="G143" i="20"/>
  <c r="E143" i="20"/>
  <c r="D143" i="20"/>
  <c r="C143" i="20"/>
  <c r="B143" i="20"/>
  <c r="A143" i="20"/>
  <c r="F143" i="20"/>
  <c r="K143" i="20"/>
  <c r="P143" i="20"/>
  <c r="AC142" i="20"/>
  <c r="AB142" i="20"/>
  <c r="AA142" i="20"/>
  <c r="U142" i="20"/>
  <c r="T142" i="20"/>
  <c r="S142" i="20"/>
  <c r="Q142" i="20"/>
  <c r="N142" i="20"/>
  <c r="AI142" i="20"/>
  <c r="O142" i="20"/>
  <c r="M142" i="20"/>
  <c r="L142" i="20"/>
  <c r="J142" i="20"/>
  <c r="I142" i="20"/>
  <c r="H142" i="20"/>
  <c r="G142" i="20"/>
  <c r="E142" i="20"/>
  <c r="D142" i="20"/>
  <c r="C142" i="20"/>
  <c r="B142" i="20"/>
  <c r="A142" i="20"/>
  <c r="F142" i="20"/>
  <c r="K142" i="20"/>
  <c r="P142" i="20"/>
  <c r="AC141" i="20"/>
  <c r="AB141" i="20"/>
  <c r="AA141" i="20"/>
  <c r="U141" i="20"/>
  <c r="T141" i="20"/>
  <c r="S141" i="20"/>
  <c r="Q141" i="20"/>
  <c r="O141" i="20"/>
  <c r="N141" i="20"/>
  <c r="M141" i="20"/>
  <c r="L141" i="20"/>
  <c r="J141" i="20"/>
  <c r="I141" i="20"/>
  <c r="H141" i="20"/>
  <c r="G141" i="20"/>
  <c r="E141" i="20"/>
  <c r="D141" i="20"/>
  <c r="C141" i="20"/>
  <c r="B141" i="20"/>
  <c r="A141" i="20"/>
  <c r="F141" i="20"/>
  <c r="K141" i="20"/>
  <c r="P141" i="20"/>
  <c r="AC140" i="20"/>
  <c r="AB140" i="20"/>
  <c r="AA140" i="20"/>
  <c r="U140" i="20"/>
  <c r="T140" i="20"/>
  <c r="S140" i="20"/>
  <c r="Q140" i="20"/>
  <c r="O140" i="20"/>
  <c r="N140" i="20"/>
  <c r="M140" i="20"/>
  <c r="L140" i="20"/>
  <c r="J140" i="20"/>
  <c r="I140" i="20"/>
  <c r="H140" i="20"/>
  <c r="G140" i="20"/>
  <c r="E140" i="20"/>
  <c r="D140" i="20"/>
  <c r="C140" i="20"/>
  <c r="B140" i="20"/>
  <c r="A140" i="20"/>
  <c r="F140" i="20"/>
  <c r="K140" i="20"/>
  <c r="P140" i="20"/>
  <c r="AC139" i="20"/>
  <c r="AB139" i="20"/>
  <c r="AA139" i="20"/>
  <c r="U139" i="20"/>
  <c r="T139" i="20"/>
  <c r="S139" i="20"/>
  <c r="Q139" i="20"/>
  <c r="O139" i="20"/>
  <c r="N139" i="20"/>
  <c r="M139" i="20"/>
  <c r="L139" i="20"/>
  <c r="J139" i="20"/>
  <c r="I139" i="20"/>
  <c r="H139" i="20"/>
  <c r="G139" i="20"/>
  <c r="E139" i="20"/>
  <c r="D139" i="20"/>
  <c r="C139" i="20"/>
  <c r="B139" i="20"/>
  <c r="A139" i="20"/>
  <c r="F139" i="20"/>
  <c r="K139" i="20"/>
  <c r="P139" i="20"/>
  <c r="AC138" i="20"/>
  <c r="AB138" i="20"/>
  <c r="AA138" i="20"/>
  <c r="U138" i="20"/>
  <c r="T138" i="20"/>
  <c r="S138" i="20"/>
  <c r="Q138" i="20"/>
  <c r="O138" i="20"/>
  <c r="N138" i="20"/>
  <c r="M138" i="20"/>
  <c r="L138" i="20"/>
  <c r="J138" i="20"/>
  <c r="I138" i="20"/>
  <c r="H138" i="20"/>
  <c r="G138" i="20"/>
  <c r="E138" i="20"/>
  <c r="D138" i="20"/>
  <c r="C138" i="20"/>
  <c r="B138" i="20"/>
  <c r="A138" i="20"/>
  <c r="F138" i="20"/>
  <c r="K138" i="20"/>
  <c r="P138" i="20"/>
  <c r="AC137" i="20"/>
  <c r="AB137" i="20"/>
  <c r="AA137" i="20"/>
  <c r="U137" i="20"/>
  <c r="T137" i="20"/>
  <c r="S137" i="20"/>
  <c r="Q137" i="20"/>
  <c r="O137" i="20"/>
  <c r="N137" i="20"/>
  <c r="M137" i="20"/>
  <c r="L137" i="20"/>
  <c r="J137" i="20"/>
  <c r="I137" i="20"/>
  <c r="H137" i="20"/>
  <c r="G137" i="20"/>
  <c r="E137" i="20"/>
  <c r="D137" i="20"/>
  <c r="C137" i="20"/>
  <c r="B137" i="20"/>
  <c r="A137" i="20"/>
  <c r="F137" i="20"/>
  <c r="K137" i="20"/>
  <c r="P137" i="20"/>
  <c r="AC136" i="20"/>
  <c r="AB136" i="20"/>
  <c r="AA136" i="20"/>
  <c r="U136" i="20"/>
  <c r="T136" i="20"/>
  <c r="S136" i="20"/>
  <c r="Q136" i="20"/>
  <c r="O136" i="20"/>
  <c r="N136" i="20"/>
  <c r="M136" i="20"/>
  <c r="L136" i="20"/>
  <c r="J136" i="20"/>
  <c r="I136" i="20"/>
  <c r="H136" i="20"/>
  <c r="G136" i="20"/>
  <c r="E136" i="20"/>
  <c r="D136" i="20"/>
  <c r="C136" i="20"/>
  <c r="B136" i="20"/>
  <c r="A136" i="20"/>
  <c r="F136" i="20"/>
  <c r="K136" i="20"/>
  <c r="P136" i="20"/>
  <c r="AC135" i="20"/>
  <c r="AB135" i="20"/>
  <c r="AA135" i="20"/>
  <c r="U135" i="20"/>
  <c r="T135" i="20"/>
  <c r="S135" i="20"/>
  <c r="Q135" i="20"/>
  <c r="O135" i="20"/>
  <c r="N135" i="20"/>
  <c r="M135" i="20"/>
  <c r="L135" i="20"/>
  <c r="J135" i="20"/>
  <c r="I135" i="20"/>
  <c r="H135" i="20"/>
  <c r="G135" i="20"/>
  <c r="E135" i="20"/>
  <c r="D135" i="20"/>
  <c r="C135" i="20"/>
  <c r="B135" i="20"/>
  <c r="A135" i="20"/>
  <c r="F135" i="20"/>
  <c r="K135" i="20"/>
  <c r="P135" i="20"/>
  <c r="AC134" i="20"/>
  <c r="AB134" i="20"/>
  <c r="AA134" i="20"/>
  <c r="U134" i="20"/>
  <c r="T134" i="20"/>
  <c r="S134" i="20"/>
  <c r="Q134" i="20"/>
  <c r="N134" i="20"/>
  <c r="M134" i="20"/>
  <c r="L134" i="20"/>
  <c r="I134" i="20"/>
  <c r="H134" i="20"/>
  <c r="G134" i="20"/>
  <c r="E134" i="20"/>
  <c r="D134" i="20"/>
  <c r="C134" i="20"/>
  <c r="B134" i="20"/>
  <c r="A134" i="20"/>
  <c r="F134" i="20"/>
  <c r="K134" i="20"/>
  <c r="P134" i="20"/>
  <c r="AC133" i="20"/>
  <c r="AB133" i="20"/>
  <c r="AA133" i="20"/>
  <c r="U133" i="20"/>
  <c r="T133" i="20"/>
  <c r="S133" i="20"/>
  <c r="Q133" i="20"/>
  <c r="O133" i="20"/>
  <c r="N133" i="20"/>
  <c r="M133" i="20"/>
  <c r="L133" i="20"/>
  <c r="J133" i="20"/>
  <c r="I133" i="20"/>
  <c r="H133" i="20"/>
  <c r="G133" i="20"/>
  <c r="E133" i="20"/>
  <c r="D133" i="20"/>
  <c r="C133" i="20"/>
  <c r="B133" i="20"/>
  <c r="A133" i="20"/>
  <c r="F133" i="20"/>
  <c r="K133" i="20"/>
  <c r="P133" i="20"/>
  <c r="AC132" i="20"/>
  <c r="AB132" i="20"/>
  <c r="AA132" i="20"/>
  <c r="U132" i="20"/>
  <c r="T132" i="20"/>
  <c r="S132" i="20"/>
  <c r="Q132" i="20"/>
  <c r="O132" i="20"/>
  <c r="N132" i="20"/>
  <c r="M132" i="20"/>
  <c r="L132" i="20"/>
  <c r="J132" i="20"/>
  <c r="I132" i="20"/>
  <c r="H132" i="20"/>
  <c r="G132" i="20"/>
  <c r="E132" i="20"/>
  <c r="D132" i="20"/>
  <c r="C132" i="20"/>
  <c r="B132" i="20"/>
  <c r="A132" i="20"/>
  <c r="F132" i="20"/>
  <c r="K132" i="20"/>
  <c r="P132" i="20"/>
  <c r="AC131" i="20"/>
  <c r="AB131" i="20"/>
  <c r="AA131" i="20"/>
  <c r="U131" i="20"/>
  <c r="T131" i="20"/>
  <c r="S131" i="20"/>
  <c r="Q131" i="20"/>
  <c r="O131" i="20"/>
  <c r="N131" i="20"/>
  <c r="AI131" i="20"/>
  <c r="M131" i="20"/>
  <c r="L131" i="20"/>
  <c r="J131" i="20"/>
  <c r="I131" i="20"/>
  <c r="H131" i="20"/>
  <c r="G131" i="20"/>
  <c r="E131" i="20"/>
  <c r="D131" i="20"/>
  <c r="C131" i="20"/>
  <c r="B131" i="20"/>
  <c r="A131" i="20"/>
  <c r="F131" i="20"/>
  <c r="K131" i="20"/>
  <c r="P131" i="20"/>
  <c r="AC130" i="20"/>
  <c r="AB130" i="20"/>
  <c r="AA130" i="20"/>
  <c r="U130" i="20"/>
  <c r="T130" i="20"/>
  <c r="S130" i="20"/>
  <c r="Q130" i="20"/>
  <c r="O130" i="20"/>
  <c r="N130" i="20"/>
  <c r="M130" i="20"/>
  <c r="L130" i="20"/>
  <c r="J130" i="20"/>
  <c r="I130" i="20"/>
  <c r="H130" i="20"/>
  <c r="G130" i="20"/>
  <c r="E130" i="20"/>
  <c r="D130" i="20"/>
  <c r="C130" i="20"/>
  <c r="B130" i="20"/>
  <c r="A130" i="20"/>
  <c r="F130" i="20"/>
  <c r="K130" i="20"/>
  <c r="P130" i="20"/>
  <c r="AC129" i="20"/>
  <c r="AB129" i="20"/>
  <c r="AA129" i="20"/>
  <c r="U129" i="20"/>
  <c r="T129" i="20"/>
  <c r="S129" i="20"/>
  <c r="Q129" i="20"/>
  <c r="O129" i="20"/>
  <c r="N129" i="20"/>
  <c r="M129" i="20"/>
  <c r="L129" i="20"/>
  <c r="J129" i="20"/>
  <c r="I129" i="20"/>
  <c r="H129" i="20"/>
  <c r="G129" i="20"/>
  <c r="E129" i="20"/>
  <c r="D129" i="20"/>
  <c r="C129" i="20"/>
  <c r="B129" i="20"/>
  <c r="A129" i="20"/>
  <c r="F129" i="20"/>
  <c r="K129" i="20"/>
  <c r="P129" i="20"/>
  <c r="AC128" i="20"/>
  <c r="AB128" i="20"/>
  <c r="AA128" i="20"/>
  <c r="U128" i="20"/>
  <c r="T128" i="20"/>
  <c r="S128" i="20"/>
  <c r="Q128" i="20"/>
  <c r="O128" i="20"/>
  <c r="N128" i="20"/>
  <c r="M128" i="20"/>
  <c r="L128" i="20"/>
  <c r="J128" i="20"/>
  <c r="I128" i="20"/>
  <c r="H128" i="20"/>
  <c r="G128" i="20"/>
  <c r="E128" i="20"/>
  <c r="D128" i="20"/>
  <c r="C128" i="20"/>
  <c r="B128" i="20"/>
  <c r="A128" i="20"/>
  <c r="F128" i="20"/>
  <c r="K128" i="20"/>
  <c r="P128" i="20"/>
  <c r="AC127" i="20"/>
  <c r="AB127" i="20"/>
  <c r="AA127" i="20"/>
  <c r="U127" i="20"/>
  <c r="T127" i="20"/>
  <c r="S127" i="20"/>
  <c r="Q127" i="20"/>
  <c r="O127" i="20"/>
  <c r="N127" i="20"/>
  <c r="M127" i="20"/>
  <c r="L127" i="20"/>
  <c r="J127" i="20"/>
  <c r="I127" i="20"/>
  <c r="H127" i="20"/>
  <c r="G127" i="20"/>
  <c r="E127" i="20"/>
  <c r="D127" i="20"/>
  <c r="C127" i="20"/>
  <c r="B127" i="20"/>
  <c r="A127" i="20"/>
  <c r="F127" i="20"/>
  <c r="K127" i="20"/>
  <c r="P127" i="20"/>
  <c r="AC126" i="20"/>
  <c r="AB126" i="20"/>
  <c r="AA126" i="20"/>
  <c r="U126" i="20"/>
  <c r="T126" i="20"/>
  <c r="S126" i="20"/>
  <c r="Q126" i="20"/>
  <c r="O126" i="20"/>
  <c r="N126" i="20"/>
  <c r="M126" i="20"/>
  <c r="L126" i="20"/>
  <c r="J126" i="20"/>
  <c r="I126" i="20"/>
  <c r="H126" i="20"/>
  <c r="G126" i="20"/>
  <c r="E126" i="20"/>
  <c r="D126" i="20"/>
  <c r="C126" i="20"/>
  <c r="B126" i="20"/>
  <c r="A126" i="20"/>
  <c r="F126" i="20"/>
  <c r="K126" i="20"/>
  <c r="P126" i="20"/>
  <c r="AC125" i="20"/>
  <c r="AB125" i="20"/>
  <c r="AA125" i="20"/>
  <c r="U125" i="20"/>
  <c r="T125" i="20"/>
  <c r="S125" i="20"/>
  <c r="Q125" i="20"/>
  <c r="O125" i="20"/>
  <c r="N125" i="20"/>
  <c r="M125" i="20"/>
  <c r="L125" i="20"/>
  <c r="J125" i="20"/>
  <c r="I125" i="20"/>
  <c r="H125" i="20"/>
  <c r="G125" i="20"/>
  <c r="E125" i="20"/>
  <c r="D125" i="20"/>
  <c r="C125" i="20"/>
  <c r="B125" i="20"/>
  <c r="A125" i="20"/>
  <c r="F125" i="20"/>
  <c r="K125" i="20"/>
  <c r="P125" i="20"/>
  <c r="AC124" i="20"/>
  <c r="AB124" i="20"/>
  <c r="AA124" i="20"/>
  <c r="U124" i="20"/>
  <c r="T124" i="20"/>
  <c r="S124" i="20"/>
  <c r="Q124" i="20"/>
  <c r="O124" i="20"/>
  <c r="N124" i="20"/>
  <c r="M124" i="20"/>
  <c r="L124" i="20"/>
  <c r="J124" i="20"/>
  <c r="I124" i="20"/>
  <c r="H124" i="20"/>
  <c r="G124" i="20"/>
  <c r="E124" i="20"/>
  <c r="D124" i="20"/>
  <c r="C124" i="20"/>
  <c r="B124" i="20"/>
  <c r="A124" i="20"/>
  <c r="F124" i="20"/>
  <c r="K124" i="20"/>
  <c r="P124" i="20"/>
  <c r="N123" i="20"/>
  <c r="Q123" i="20"/>
  <c r="AI123" i="20"/>
  <c r="AC123" i="20"/>
  <c r="AB123" i="20"/>
  <c r="AA123" i="20"/>
  <c r="U123" i="20"/>
  <c r="T123" i="20"/>
  <c r="S123" i="20"/>
  <c r="O123" i="20"/>
  <c r="AJ123" i="20"/>
  <c r="M123" i="20"/>
  <c r="L123" i="20"/>
  <c r="A123" i="20"/>
  <c r="F123" i="20"/>
  <c r="K123" i="20"/>
  <c r="P123" i="20"/>
  <c r="J123" i="20"/>
  <c r="I123" i="20"/>
  <c r="H123" i="20"/>
  <c r="G123" i="20"/>
  <c r="E123" i="20"/>
  <c r="D123" i="20"/>
  <c r="C123" i="20"/>
  <c r="B123" i="20"/>
  <c r="AC122" i="20"/>
  <c r="AB122" i="20"/>
  <c r="AA122" i="20"/>
  <c r="U122" i="20"/>
  <c r="T122" i="20"/>
  <c r="S122" i="20"/>
  <c r="Q122" i="20"/>
  <c r="O122" i="20"/>
  <c r="AJ122" i="20"/>
  <c r="N122" i="20"/>
  <c r="M122" i="20"/>
  <c r="L122" i="20"/>
  <c r="L170" i="20"/>
  <c r="J122" i="20"/>
  <c r="I122" i="20"/>
  <c r="H122" i="20"/>
  <c r="G122" i="20"/>
  <c r="E122" i="20"/>
  <c r="D122" i="20"/>
  <c r="C122" i="20"/>
  <c r="B122" i="20"/>
  <c r="B170" i="20"/>
  <c r="A122" i="20"/>
  <c r="F122" i="20"/>
  <c r="K122" i="20"/>
  <c r="P122" i="20"/>
  <c r="AC121" i="20"/>
  <c r="AB121" i="20"/>
  <c r="AA121" i="20"/>
  <c r="U121" i="20"/>
  <c r="T121" i="20"/>
  <c r="S121" i="20"/>
  <c r="Q121" i="20"/>
  <c r="O121" i="20"/>
  <c r="AJ121" i="20"/>
  <c r="N121" i="20"/>
  <c r="M121" i="20"/>
  <c r="L121" i="20"/>
  <c r="J121" i="20"/>
  <c r="I121" i="20"/>
  <c r="H121" i="20"/>
  <c r="G121" i="20"/>
  <c r="E121" i="20"/>
  <c r="D121" i="20"/>
  <c r="C121" i="20"/>
  <c r="B121" i="20"/>
  <c r="A121" i="20"/>
  <c r="F121" i="20"/>
  <c r="K121" i="20"/>
  <c r="P121" i="20"/>
  <c r="AC120" i="20"/>
  <c r="AB120" i="20"/>
  <c r="AA120" i="20"/>
  <c r="U120" i="20"/>
  <c r="T120" i="20"/>
  <c r="S120" i="20"/>
  <c r="Q120" i="20"/>
  <c r="O120" i="20"/>
  <c r="N120" i="20"/>
  <c r="M120" i="20"/>
  <c r="L120" i="20"/>
  <c r="J120" i="20"/>
  <c r="I120" i="20"/>
  <c r="H120" i="20"/>
  <c r="G120" i="20"/>
  <c r="E120" i="20"/>
  <c r="D120" i="20"/>
  <c r="C120" i="20"/>
  <c r="B120" i="20"/>
  <c r="A120" i="20"/>
  <c r="F120" i="20"/>
  <c r="K120" i="20"/>
  <c r="P120" i="20"/>
  <c r="AC119" i="20"/>
  <c r="AB119" i="20"/>
  <c r="AA119" i="20"/>
  <c r="U119" i="20"/>
  <c r="T119" i="20"/>
  <c r="S119" i="20"/>
  <c r="Q119" i="20"/>
  <c r="O119" i="20"/>
  <c r="N119" i="20"/>
  <c r="M119" i="20"/>
  <c r="L119" i="20"/>
  <c r="J119" i="20"/>
  <c r="I119" i="20"/>
  <c r="H119" i="20"/>
  <c r="G119" i="20"/>
  <c r="E119" i="20"/>
  <c r="D119" i="20"/>
  <c r="C119" i="20"/>
  <c r="B119" i="20"/>
  <c r="A119" i="20"/>
  <c r="F119" i="20"/>
  <c r="K119" i="20"/>
  <c r="P119" i="20"/>
  <c r="AC118" i="20"/>
  <c r="AB118" i="20"/>
  <c r="AA118" i="20"/>
  <c r="U118" i="20"/>
  <c r="T118" i="20"/>
  <c r="S118" i="20"/>
  <c r="Q118" i="20"/>
  <c r="O118" i="20"/>
  <c r="N118" i="20"/>
  <c r="M118" i="20"/>
  <c r="L118" i="20"/>
  <c r="J118" i="20"/>
  <c r="I118" i="20"/>
  <c r="H118" i="20"/>
  <c r="G118" i="20"/>
  <c r="E118" i="20"/>
  <c r="D118" i="20"/>
  <c r="C118" i="20"/>
  <c r="B118" i="20"/>
  <c r="A118" i="20"/>
  <c r="F118" i="20"/>
  <c r="K118" i="20"/>
  <c r="P118" i="20"/>
  <c r="AC117" i="20"/>
  <c r="AB117" i="20"/>
  <c r="AA117" i="20"/>
  <c r="U117" i="20"/>
  <c r="T117" i="20"/>
  <c r="S117" i="20"/>
  <c r="Q117" i="20"/>
  <c r="O117" i="20"/>
  <c r="N117" i="20"/>
  <c r="M117" i="20"/>
  <c r="L117" i="20"/>
  <c r="J117" i="20"/>
  <c r="I117" i="20"/>
  <c r="H117" i="20"/>
  <c r="G117" i="20"/>
  <c r="E117" i="20"/>
  <c r="D117" i="20"/>
  <c r="C117" i="20"/>
  <c r="B117" i="20"/>
  <c r="A117" i="20"/>
  <c r="F117" i="20"/>
  <c r="K117" i="20"/>
  <c r="P117" i="20"/>
  <c r="AC116" i="20"/>
  <c r="AB116" i="20"/>
  <c r="AA116" i="20"/>
  <c r="U116" i="20"/>
  <c r="T116" i="20"/>
  <c r="S116" i="20"/>
  <c r="Q116" i="20"/>
  <c r="O116" i="20"/>
  <c r="N116" i="20"/>
  <c r="M116" i="20"/>
  <c r="L116" i="20"/>
  <c r="J116" i="20"/>
  <c r="I116" i="20"/>
  <c r="H116" i="20"/>
  <c r="G116" i="20"/>
  <c r="E116" i="20"/>
  <c r="D116" i="20"/>
  <c r="C116" i="20"/>
  <c r="B116" i="20"/>
  <c r="A116" i="20"/>
  <c r="F116" i="20"/>
  <c r="K116" i="20"/>
  <c r="P116" i="20"/>
  <c r="AC115" i="20"/>
  <c r="AB115" i="20"/>
  <c r="AA115" i="20"/>
  <c r="U115" i="20"/>
  <c r="T115" i="20"/>
  <c r="S115" i="20"/>
  <c r="Q115" i="20"/>
  <c r="O115" i="20"/>
  <c r="N115" i="20"/>
  <c r="M115" i="20"/>
  <c r="L115" i="20"/>
  <c r="J115" i="20"/>
  <c r="I115" i="20"/>
  <c r="H115" i="20"/>
  <c r="G115" i="20"/>
  <c r="E115" i="20"/>
  <c r="D115" i="20"/>
  <c r="C115" i="20"/>
  <c r="B115" i="20"/>
  <c r="A115" i="20"/>
  <c r="F115" i="20"/>
  <c r="K115" i="20"/>
  <c r="P115" i="20"/>
  <c r="AC114" i="20"/>
  <c r="AB114" i="20"/>
  <c r="AA114" i="20"/>
  <c r="U114" i="20"/>
  <c r="T114" i="20"/>
  <c r="S114" i="20"/>
  <c r="Q114" i="20"/>
  <c r="O114" i="20"/>
  <c r="N114" i="20"/>
  <c r="M114" i="20"/>
  <c r="L114" i="20"/>
  <c r="J114" i="20"/>
  <c r="I114" i="20"/>
  <c r="H114" i="20"/>
  <c r="G114" i="20"/>
  <c r="E114" i="20"/>
  <c r="D114" i="20"/>
  <c r="C114" i="20"/>
  <c r="B114" i="20"/>
  <c r="A114" i="20"/>
  <c r="F114" i="20"/>
  <c r="K114" i="20"/>
  <c r="P114" i="20"/>
  <c r="AC113" i="20"/>
  <c r="AB113" i="20"/>
  <c r="AA113" i="20"/>
  <c r="U113" i="20"/>
  <c r="T113" i="20"/>
  <c r="S113" i="20"/>
  <c r="Q113" i="20"/>
  <c r="O113" i="20"/>
  <c r="N113" i="20"/>
  <c r="M113" i="20"/>
  <c r="L113" i="20"/>
  <c r="J113" i="20"/>
  <c r="I113" i="20"/>
  <c r="H113" i="20"/>
  <c r="G113" i="20"/>
  <c r="E113" i="20"/>
  <c r="D113" i="20"/>
  <c r="C113" i="20"/>
  <c r="B113" i="20"/>
  <c r="A113" i="20"/>
  <c r="F113" i="20"/>
  <c r="K113" i="20"/>
  <c r="P113" i="20"/>
  <c r="AC112" i="20"/>
  <c r="AB112" i="20"/>
  <c r="AA112" i="20"/>
  <c r="U112" i="20"/>
  <c r="T112" i="20"/>
  <c r="S112" i="20"/>
  <c r="Q112" i="20"/>
  <c r="O112" i="20"/>
  <c r="N112" i="20"/>
  <c r="M112" i="20"/>
  <c r="L112" i="20"/>
  <c r="J112" i="20"/>
  <c r="I112" i="20"/>
  <c r="H112" i="20"/>
  <c r="G112" i="20"/>
  <c r="E112" i="20"/>
  <c r="D112" i="20"/>
  <c r="C112" i="20"/>
  <c r="B112" i="20"/>
  <c r="A112" i="20"/>
  <c r="F112" i="20"/>
  <c r="K112" i="20"/>
  <c r="P112" i="20"/>
  <c r="AC111" i="20"/>
  <c r="AB111" i="20"/>
  <c r="AA111" i="20"/>
  <c r="U111" i="20"/>
  <c r="T111" i="20"/>
  <c r="S111" i="20"/>
  <c r="Q111" i="20"/>
  <c r="O111" i="20"/>
  <c r="N111" i="20"/>
  <c r="M111" i="20"/>
  <c r="L111" i="20"/>
  <c r="J111" i="20"/>
  <c r="I111" i="20"/>
  <c r="H111" i="20"/>
  <c r="G111" i="20"/>
  <c r="E111" i="20"/>
  <c r="D111" i="20"/>
  <c r="C111" i="20"/>
  <c r="B111" i="20"/>
  <c r="A111" i="20"/>
  <c r="F111" i="20"/>
  <c r="K111" i="20"/>
  <c r="P111" i="20"/>
  <c r="AC110" i="20"/>
  <c r="AB110" i="20"/>
  <c r="AA110" i="20"/>
  <c r="U110" i="20"/>
  <c r="T110" i="20"/>
  <c r="S110" i="20"/>
  <c r="Q110" i="20"/>
  <c r="O110" i="20"/>
  <c r="N110" i="20"/>
  <c r="M110" i="20"/>
  <c r="L110" i="20"/>
  <c r="J110" i="20"/>
  <c r="I110" i="20"/>
  <c r="H110" i="20"/>
  <c r="G110" i="20"/>
  <c r="E110" i="20"/>
  <c r="D110" i="20"/>
  <c r="C110" i="20"/>
  <c r="B110" i="20"/>
  <c r="A110" i="20"/>
  <c r="F110" i="20"/>
  <c r="K110" i="20"/>
  <c r="P110" i="20"/>
  <c r="AC109" i="20"/>
  <c r="AB109" i="20"/>
  <c r="AA109" i="20"/>
  <c r="U109" i="20"/>
  <c r="T109" i="20"/>
  <c r="S109" i="20"/>
  <c r="Q109" i="20"/>
  <c r="O109" i="20"/>
  <c r="N109" i="20"/>
  <c r="M109" i="20"/>
  <c r="L109" i="20"/>
  <c r="J109" i="20"/>
  <c r="I109" i="20"/>
  <c r="H109" i="20"/>
  <c r="G109" i="20"/>
  <c r="E109" i="20"/>
  <c r="D109" i="20"/>
  <c r="C109" i="20"/>
  <c r="B109" i="20"/>
  <c r="A109" i="20"/>
  <c r="F109" i="20"/>
  <c r="K109" i="20"/>
  <c r="P109" i="20"/>
  <c r="AC108" i="20"/>
  <c r="AB108" i="20"/>
  <c r="AA108" i="20"/>
  <c r="U108" i="20"/>
  <c r="T108" i="20"/>
  <c r="S108" i="20"/>
  <c r="Q108" i="20"/>
  <c r="N108" i="20"/>
  <c r="AI108" i="20"/>
  <c r="O108" i="20"/>
  <c r="M108" i="20"/>
  <c r="L108" i="20"/>
  <c r="J108" i="20"/>
  <c r="I108" i="20"/>
  <c r="H108" i="20"/>
  <c r="G108" i="20"/>
  <c r="E108" i="20"/>
  <c r="D108" i="20"/>
  <c r="C108" i="20"/>
  <c r="B108" i="20"/>
  <c r="A108" i="20"/>
  <c r="F108" i="20"/>
  <c r="K108" i="20"/>
  <c r="P108" i="20"/>
  <c r="AC107" i="20"/>
  <c r="AB107" i="20"/>
  <c r="AA107" i="20"/>
  <c r="U107" i="20"/>
  <c r="T107" i="20"/>
  <c r="S107" i="20"/>
  <c r="Q107" i="20"/>
  <c r="N107" i="20"/>
  <c r="AI107" i="20"/>
  <c r="O107" i="20"/>
  <c r="M107" i="20"/>
  <c r="L107" i="20"/>
  <c r="J107" i="20"/>
  <c r="I107" i="20"/>
  <c r="H107" i="20"/>
  <c r="G107" i="20"/>
  <c r="E107" i="20"/>
  <c r="D107" i="20"/>
  <c r="C107" i="20"/>
  <c r="B107" i="20"/>
  <c r="A107" i="20"/>
  <c r="F107" i="20"/>
  <c r="K107" i="20"/>
  <c r="P107" i="20"/>
  <c r="AC106" i="20"/>
  <c r="AB106" i="20"/>
  <c r="AA106" i="20"/>
  <c r="U106" i="20"/>
  <c r="T106" i="20"/>
  <c r="S106" i="20"/>
  <c r="Q106" i="20"/>
  <c r="O106" i="20"/>
  <c r="N106" i="20"/>
  <c r="M106" i="20"/>
  <c r="L106" i="20"/>
  <c r="J106" i="20"/>
  <c r="I106" i="20"/>
  <c r="H106" i="20"/>
  <c r="G106" i="20"/>
  <c r="E106" i="20"/>
  <c r="D106" i="20"/>
  <c r="C106" i="20"/>
  <c r="B106" i="20"/>
  <c r="A106" i="20"/>
  <c r="F106" i="20"/>
  <c r="K106" i="20"/>
  <c r="P106" i="20"/>
  <c r="AC105" i="20"/>
  <c r="AB105" i="20"/>
  <c r="AA105" i="20"/>
  <c r="U105" i="20"/>
  <c r="T105" i="20"/>
  <c r="S105" i="20"/>
  <c r="Q105" i="20"/>
  <c r="O105" i="20"/>
  <c r="N105" i="20"/>
  <c r="M105" i="20"/>
  <c r="L105" i="20"/>
  <c r="J105" i="20"/>
  <c r="I105" i="20"/>
  <c r="H105" i="20"/>
  <c r="G105" i="20"/>
  <c r="E105" i="20"/>
  <c r="D105" i="20"/>
  <c r="C105" i="20"/>
  <c r="B105" i="20"/>
  <c r="A105" i="20"/>
  <c r="F105" i="20"/>
  <c r="K105" i="20"/>
  <c r="P105" i="20"/>
  <c r="AC104" i="20"/>
  <c r="AB104" i="20"/>
  <c r="AA104" i="20"/>
  <c r="U104" i="20"/>
  <c r="T104" i="20"/>
  <c r="S104" i="20"/>
  <c r="Q104" i="20"/>
  <c r="O104" i="20"/>
  <c r="N104" i="20"/>
  <c r="M104" i="20"/>
  <c r="L104" i="20"/>
  <c r="J104" i="20"/>
  <c r="I104" i="20"/>
  <c r="H104" i="20"/>
  <c r="G104" i="20"/>
  <c r="E104" i="20"/>
  <c r="D104" i="20"/>
  <c r="C104" i="20"/>
  <c r="B104" i="20"/>
  <c r="A104" i="20"/>
  <c r="F104" i="20"/>
  <c r="K104" i="20"/>
  <c r="P104" i="20"/>
  <c r="AC103" i="20"/>
  <c r="AB103" i="20"/>
  <c r="AA103" i="20"/>
  <c r="U103" i="20"/>
  <c r="T103" i="20"/>
  <c r="S103" i="20"/>
  <c r="Q103" i="20"/>
  <c r="O103" i="20"/>
  <c r="N103" i="20"/>
  <c r="M103" i="20"/>
  <c r="L103" i="20"/>
  <c r="J103" i="20"/>
  <c r="I103" i="20"/>
  <c r="H103" i="20"/>
  <c r="G103" i="20"/>
  <c r="E103" i="20"/>
  <c r="D103" i="20"/>
  <c r="C103" i="20"/>
  <c r="B103" i="20"/>
  <c r="A103" i="20"/>
  <c r="F103" i="20"/>
  <c r="K103" i="20"/>
  <c r="P103" i="20"/>
  <c r="AC102" i="20"/>
  <c r="AB102" i="20"/>
  <c r="AA102" i="20"/>
  <c r="U102" i="20"/>
  <c r="T102" i="20"/>
  <c r="S102" i="20"/>
  <c r="Q102" i="20"/>
  <c r="O102" i="20"/>
  <c r="N102" i="20"/>
  <c r="M102" i="20"/>
  <c r="L102" i="20"/>
  <c r="J102" i="20"/>
  <c r="I102" i="20"/>
  <c r="H102" i="20"/>
  <c r="G102" i="20"/>
  <c r="E102" i="20"/>
  <c r="D102" i="20"/>
  <c r="C102" i="20"/>
  <c r="B102" i="20"/>
  <c r="A102" i="20"/>
  <c r="F102" i="20"/>
  <c r="K102" i="20"/>
  <c r="P102" i="20"/>
  <c r="AC101" i="20"/>
  <c r="AB101" i="20"/>
  <c r="AA101" i="20"/>
  <c r="U101" i="20"/>
  <c r="T101" i="20"/>
  <c r="S101" i="20"/>
  <c r="Q101" i="20"/>
  <c r="O101" i="20"/>
  <c r="N101" i="20"/>
  <c r="M101" i="20"/>
  <c r="L101" i="20"/>
  <c r="J101" i="20"/>
  <c r="I101" i="20"/>
  <c r="H101" i="20"/>
  <c r="G101" i="20"/>
  <c r="E101" i="20"/>
  <c r="D101" i="20"/>
  <c r="C101" i="20"/>
  <c r="B101" i="20"/>
  <c r="A101" i="20"/>
  <c r="F101" i="20"/>
  <c r="K101" i="20"/>
  <c r="P101" i="20"/>
  <c r="AC100" i="20"/>
  <c r="AB100" i="20"/>
  <c r="AA100" i="20"/>
  <c r="U100" i="20"/>
  <c r="T100" i="20"/>
  <c r="S100" i="20"/>
  <c r="Q100" i="20"/>
  <c r="O100" i="20"/>
  <c r="N100" i="20"/>
  <c r="M100" i="20"/>
  <c r="L100" i="20"/>
  <c r="J100" i="20"/>
  <c r="I100" i="20"/>
  <c r="H100" i="20"/>
  <c r="G100" i="20"/>
  <c r="E100" i="20"/>
  <c r="D100" i="20"/>
  <c r="C100" i="20"/>
  <c r="B100" i="20"/>
  <c r="A100" i="20"/>
  <c r="F100" i="20"/>
  <c r="K100" i="20"/>
  <c r="P100" i="20"/>
  <c r="AC99" i="20"/>
  <c r="AB99" i="20"/>
  <c r="AA99" i="20"/>
  <c r="U99" i="20"/>
  <c r="T99" i="20"/>
  <c r="S99" i="20"/>
  <c r="Q99" i="20"/>
  <c r="O99" i="20"/>
  <c r="N99" i="20"/>
  <c r="M99" i="20"/>
  <c r="L99" i="20"/>
  <c r="J99" i="20"/>
  <c r="I99" i="20"/>
  <c r="H99" i="20"/>
  <c r="G99" i="20"/>
  <c r="E99" i="20"/>
  <c r="D99" i="20"/>
  <c r="C99" i="20"/>
  <c r="B99" i="20"/>
  <c r="A99" i="20"/>
  <c r="F99" i="20"/>
  <c r="K99" i="20"/>
  <c r="P99" i="20"/>
  <c r="AC98" i="20"/>
  <c r="AB98" i="20"/>
  <c r="AB171" i="20"/>
  <c r="AA98" i="20"/>
  <c r="U98" i="20"/>
  <c r="T98" i="20"/>
  <c r="S98" i="20"/>
  <c r="S171" i="20"/>
  <c r="Q98" i="20"/>
  <c r="O98" i="20"/>
  <c r="N98" i="20"/>
  <c r="M98" i="20"/>
  <c r="L98" i="20"/>
  <c r="J98" i="20"/>
  <c r="I98" i="20"/>
  <c r="H98" i="20"/>
  <c r="H171" i="20"/>
  <c r="G98" i="20"/>
  <c r="E98" i="20"/>
  <c r="D98" i="20"/>
  <c r="C98" i="20"/>
  <c r="B98" i="20"/>
  <c r="A98" i="20"/>
  <c r="F98" i="20"/>
  <c r="K98" i="20"/>
  <c r="P98" i="20"/>
  <c r="AA97" i="20"/>
  <c r="U97" i="20"/>
  <c r="S97" i="20"/>
  <c r="Q97" i="20"/>
  <c r="O97" i="20"/>
  <c r="N97" i="20"/>
  <c r="M97" i="20"/>
  <c r="L97" i="20"/>
  <c r="J97" i="20"/>
  <c r="I97" i="20"/>
  <c r="H97" i="20"/>
  <c r="G97" i="20"/>
  <c r="E97" i="20"/>
  <c r="D97" i="20"/>
  <c r="C97" i="20"/>
  <c r="B97" i="20"/>
  <c r="AJ96" i="20"/>
  <c r="AI96" i="20"/>
  <c r="F96" i="20"/>
  <c r="K96" i="20"/>
  <c r="P96" i="20"/>
  <c r="AJ95" i="20"/>
  <c r="AI95" i="20"/>
  <c r="F95" i="20"/>
  <c r="K95" i="20"/>
  <c r="P95" i="20"/>
  <c r="AJ94" i="20"/>
  <c r="AI94" i="20"/>
  <c r="F94" i="20"/>
  <c r="K94" i="20"/>
  <c r="P94" i="20"/>
  <c r="AJ93" i="20"/>
  <c r="AI93" i="20"/>
  <c r="F93" i="20"/>
  <c r="K93" i="20"/>
  <c r="P93" i="20"/>
  <c r="AJ92" i="20"/>
  <c r="AI92" i="20"/>
  <c r="F92" i="20"/>
  <c r="K92" i="20"/>
  <c r="P92" i="20"/>
  <c r="AJ91" i="20"/>
  <c r="AI91" i="20"/>
  <c r="F91" i="20"/>
  <c r="K91" i="20"/>
  <c r="P91" i="20"/>
  <c r="AJ90" i="20"/>
  <c r="AI90" i="20"/>
  <c r="F90" i="20"/>
  <c r="K90" i="20"/>
  <c r="P90" i="20"/>
  <c r="AJ89" i="20"/>
  <c r="AI89" i="20"/>
  <c r="F89" i="20"/>
  <c r="K89" i="20"/>
  <c r="P89" i="20"/>
  <c r="AJ88" i="20"/>
  <c r="AI88" i="20"/>
  <c r="F88" i="20"/>
  <c r="K88" i="20"/>
  <c r="P88" i="20"/>
  <c r="AJ87" i="20"/>
  <c r="AI87" i="20"/>
  <c r="F87" i="20"/>
  <c r="K87" i="20"/>
  <c r="P87" i="20"/>
  <c r="AJ86" i="20"/>
  <c r="AI86" i="20"/>
  <c r="F86" i="20"/>
  <c r="K86" i="20"/>
  <c r="P86" i="20"/>
  <c r="AJ85" i="20"/>
  <c r="AI85" i="20"/>
  <c r="F85" i="20"/>
  <c r="K85" i="20"/>
  <c r="P85" i="20"/>
  <c r="AJ84" i="20"/>
  <c r="AI84" i="20"/>
  <c r="F84" i="20"/>
  <c r="K84" i="20"/>
  <c r="P84" i="20"/>
  <c r="AJ83" i="20"/>
  <c r="AI83" i="20"/>
  <c r="F83" i="20"/>
  <c r="K83" i="20"/>
  <c r="P83" i="20"/>
  <c r="AJ82" i="20"/>
  <c r="AI82" i="20"/>
  <c r="F82" i="20"/>
  <c r="K82" i="20"/>
  <c r="P82" i="20"/>
  <c r="AJ81" i="20"/>
  <c r="AI81" i="20"/>
  <c r="F81" i="20"/>
  <c r="K81" i="20"/>
  <c r="P81" i="20"/>
  <c r="AJ80" i="20"/>
  <c r="AI80" i="20"/>
  <c r="F80" i="20"/>
  <c r="K80" i="20"/>
  <c r="P80" i="20"/>
  <c r="AJ79" i="20"/>
  <c r="AI79" i="20"/>
  <c r="F79" i="20"/>
  <c r="K79" i="20"/>
  <c r="P79" i="20"/>
  <c r="AJ78" i="20"/>
  <c r="AI78" i="20"/>
  <c r="F78" i="20"/>
  <c r="K78" i="20"/>
  <c r="P78" i="20"/>
  <c r="AJ77" i="20"/>
  <c r="AI77" i="20"/>
  <c r="F77" i="20"/>
  <c r="K77" i="20"/>
  <c r="P77" i="20"/>
  <c r="AJ76" i="20"/>
  <c r="AI76" i="20"/>
  <c r="F76" i="20"/>
  <c r="K76" i="20"/>
  <c r="P76" i="20"/>
  <c r="AJ75" i="20"/>
  <c r="AI75" i="20"/>
  <c r="F75" i="20"/>
  <c r="K75" i="20"/>
  <c r="P75" i="20"/>
  <c r="AJ74" i="20"/>
  <c r="AI74" i="20"/>
  <c r="F74" i="20"/>
  <c r="K74" i="20"/>
  <c r="P74" i="20"/>
  <c r="AJ73" i="20"/>
  <c r="AI73" i="20"/>
  <c r="F73" i="20"/>
  <c r="K73" i="20"/>
  <c r="P73" i="20"/>
  <c r="AJ72" i="20"/>
  <c r="AI72" i="20"/>
  <c r="F72" i="20"/>
  <c r="K72" i="20"/>
  <c r="P72" i="20"/>
  <c r="AJ71" i="20"/>
  <c r="AI71" i="20"/>
  <c r="F71" i="20"/>
  <c r="K71" i="20"/>
  <c r="P71" i="20"/>
  <c r="AJ70" i="20"/>
  <c r="AI70" i="20"/>
  <c r="F70" i="20"/>
  <c r="K70" i="20"/>
  <c r="P70" i="20"/>
  <c r="AJ69" i="20"/>
  <c r="AI69" i="20"/>
  <c r="F69" i="20"/>
  <c r="K69" i="20"/>
  <c r="P69" i="20"/>
  <c r="AJ68" i="20"/>
  <c r="AI68" i="20"/>
  <c r="F68" i="20"/>
  <c r="K68" i="20"/>
  <c r="P68" i="20"/>
  <c r="AJ67" i="20"/>
  <c r="AI67" i="20"/>
  <c r="F67" i="20"/>
  <c r="K67" i="20"/>
  <c r="P67" i="20"/>
  <c r="AJ66" i="20"/>
  <c r="AI66" i="20"/>
  <c r="F66" i="20"/>
  <c r="K66" i="20"/>
  <c r="P66" i="20"/>
  <c r="AJ65" i="20"/>
  <c r="AI65" i="20"/>
  <c r="F65" i="20"/>
  <c r="K65" i="20"/>
  <c r="P65" i="20"/>
  <c r="AJ64" i="20"/>
  <c r="AI64" i="20"/>
  <c r="F64" i="20"/>
  <c r="K64" i="20"/>
  <c r="P64" i="20"/>
  <c r="AJ63" i="20"/>
  <c r="AI63" i="20"/>
  <c r="F63" i="20"/>
  <c r="K63" i="20"/>
  <c r="P63" i="20"/>
  <c r="AJ62" i="20"/>
  <c r="AI62" i="20"/>
  <c r="F62" i="20"/>
  <c r="K62" i="20"/>
  <c r="P62" i="20"/>
  <c r="AJ61" i="20"/>
  <c r="AI61" i="20"/>
  <c r="F61" i="20"/>
  <c r="K61" i="20"/>
  <c r="P61" i="20"/>
  <c r="AJ60" i="20"/>
  <c r="AI60" i="20"/>
  <c r="F60" i="20"/>
  <c r="K60" i="20"/>
  <c r="P60" i="20"/>
  <c r="AJ59" i="20"/>
  <c r="AI59" i="20"/>
  <c r="F59" i="20"/>
  <c r="K59" i="20"/>
  <c r="P59" i="20"/>
  <c r="AJ58" i="20"/>
  <c r="AI58" i="20"/>
  <c r="F58" i="20"/>
  <c r="K58" i="20"/>
  <c r="P58" i="20"/>
  <c r="AJ57" i="20"/>
  <c r="AI57" i="20"/>
  <c r="F57" i="20"/>
  <c r="K57" i="20"/>
  <c r="P57" i="20"/>
  <c r="AJ56" i="20"/>
  <c r="AI56" i="20"/>
  <c r="F56" i="20"/>
  <c r="K56" i="20"/>
  <c r="P56" i="20"/>
  <c r="AJ55" i="20"/>
  <c r="AI55" i="20"/>
  <c r="F55" i="20"/>
  <c r="K55" i="20"/>
  <c r="P55" i="20"/>
  <c r="AJ54" i="20"/>
  <c r="AI54" i="20"/>
  <c r="F54" i="20"/>
  <c r="K54" i="20"/>
  <c r="P54" i="20"/>
  <c r="AJ53" i="20"/>
  <c r="AI53" i="20"/>
  <c r="F53" i="20"/>
  <c r="K53" i="20"/>
  <c r="P53" i="20"/>
  <c r="AJ52" i="20"/>
  <c r="AI52" i="20"/>
  <c r="F52" i="20"/>
  <c r="K52" i="20"/>
  <c r="P52" i="20"/>
  <c r="AJ51" i="20"/>
  <c r="AI51" i="20"/>
  <c r="F51" i="20"/>
  <c r="K51" i="20"/>
  <c r="P51" i="20"/>
  <c r="AJ50" i="20"/>
  <c r="AI50" i="20"/>
  <c r="F50" i="20"/>
  <c r="K50" i="20"/>
  <c r="P50" i="20"/>
  <c r="AJ49" i="20"/>
  <c r="AI49" i="20"/>
  <c r="F49" i="20"/>
  <c r="K49" i="20"/>
  <c r="P49" i="20"/>
  <c r="AJ48" i="20"/>
  <c r="AI48" i="20"/>
  <c r="F48" i="20"/>
  <c r="K48" i="20"/>
  <c r="P48" i="20"/>
  <c r="AJ47" i="20"/>
  <c r="AI47" i="20"/>
  <c r="F47" i="20"/>
  <c r="K47" i="20"/>
  <c r="P47" i="20"/>
  <c r="AJ46" i="20"/>
  <c r="AI46" i="20"/>
  <c r="F46" i="20"/>
  <c r="K46" i="20"/>
  <c r="P46" i="20"/>
  <c r="AJ45" i="20"/>
  <c r="AI45" i="20"/>
  <c r="F45" i="20"/>
  <c r="K45" i="20"/>
  <c r="P45" i="20"/>
  <c r="AJ44" i="20"/>
  <c r="AI44" i="20"/>
  <c r="F44" i="20"/>
  <c r="K44" i="20"/>
  <c r="P44" i="20"/>
  <c r="AJ43" i="20"/>
  <c r="AI43" i="20"/>
  <c r="F43" i="20"/>
  <c r="K43" i="20"/>
  <c r="P43" i="20"/>
  <c r="AJ42" i="20"/>
  <c r="AI42" i="20"/>
  <c r="F42" i="20"/>
  <c r="K42" i="20"/>
  <c r="P42" i="20"/>
  <c r="AJ41" i="20"/>
  <c r="AI41" i="20"/>
  <c r="F41" i="20"/>
  <c r="K41" i="20"/>
  <c r="P41" i="20"/>
  <c r="AJ40" i="20"/>
  <c r="AI40" i="20"/>
  <c r="F40" i="20"/>
  <c r="K40" i="20"/>
  <c r="P40" i="20"/>
  <c r="AJ39" i="20"/>
  <c r="AI39" i="20"/>
  <c r="F39" i="20"/>
  <c r="K39" i="20"/>
  <c r="P39" i="20"/>
  <c r="AJ38" i="20"/>
  <c r="AI38" i="20"/>
  <c r="F38" i="20"/>
  <c r="K38" i="20"/>
  <c r="P38" i="20"/>
  <c r="AJ37" i="20"/>
  <c r="AI37" i="20"/>
  <c r="F37" i="20"/>
  <c r="K37" i="20"/>
  <c r="P37" i="20"/>
  <c r="AJ36" i="20"/>
  <c r="AI36" i="20"/>
  <c r="F36" i="20"/>
  <c r="K36" i="20"/>
  <c r="P36" i="20"/>
  <c r="AJ35" i="20"/>
  <c r="AI35" i="20"/>
  <c r="F35" i="20"/>
  <c r="K35" i="20"/>
  <c r="P35" i="20"/>
  <c r="AJ34" i="20"/>
  <c r="AI34" i="20"/>
  <c r="F34" i="20"/>
  <c r="K34" i="20"/>
  <c r="P34" i="20"/>
  <c r="AJ33" i="20"/>
  <c r="AI33" i="20"/>
  <c r="F33" i="20"/>
  <c r="K33" i="20"/>
  <c r="P33" i="20"/>
  <c r="AJ32" i="20"/>
  <c r="AI32" i="20"/>
  <c r="F32" i="20"/>
  <c r="K32" i="20"/>
  <c r="P32" i="20"/>
  <c r="AJ31" i="20"/>
  <c r="AI31" i="20"/>
  <c r="F31" i="20"/>
  <c r="K31" i="20"/>
  <c r="P31" i="20"/>
  <c r="AJ30" i="20"/>
  <c r="AI30" i="20"/>
  <c r="F30" i="20"/>
  <c r="K30" i="20"/>
  <c r="P30" i="20"/>
  <c r="AJ29" i="20"/>
  <c r="AI29" i="20"/>
  <c r="F29" i="20"/>
  <c r="K29" i="20"/>
  <c r="P29" i="20"/>
  <c r="AJ28" i="20"/>
  <c r="AI28" i="20"/>
  <c r="F28" i="20"/>
  <c r="K28" i="20"/>
  <c r="P28" i="20"/>
  <c r="AJ27" i="20"/>
  <c r="AI27" i="20"/>
  <c r="F27" i="20"/>
  <c r="K27" i="20"/>
  <c r="P27" i="20"/>
  <c r="AJ26" i="20"/>
  <c r="AI26" i="20"/>
  <c r="F26" i="20"/>
  <c r="K26" i="20"/>
  <c r="P26" i="20"/>
  <c r="AJ25" i="20"/>
  <c r="AI25" i="20"/>
  <c r="F25" i="20"/>
  <c r="K25" i="20"/>
  <c r="P25" i="20"/>
  <c r="AJ24" i="20"/>
  <c r="AI24" i="20"/>
  <c r="F24" i="20"/>
  <c r="K24" i="20"/>
  <c r="P24" i="20"/>
  <c r="AJ23" i="20"/>
  <c r="AI23" i="20"/>
  <c r="F23" i="20"/>
  <c r="K23" i="20"/>
  <c r="P23" i="20"/>
  <c r="AJ22" i="20"/>
  <c r="AI22" i="20"/>
  <c r="F22" i="20"/>
  <c r="K22" i="20"/>
  <c r="P22" i="20"/>
  <c r="AJ21" i="20"/>
  <c r="AI21" i="20"/>
  <c r="F21" i="20"/>
  <c r="K21" i="20"/>
  <c r="P21" i="20"/>
  <c r="AJ20" i="20"/>
  <c r="AI20" i="20"/>
  <c r="F20" i="20"/>
  <c r="K20" i="20"/>
  <c r="P20" i="20"/>
  <c r="AJ19" i="20"/>
  <c r="AI19" i="20"/>
  <c r="F19" i="20"/>
  <c r="K19" i="20"/>
  <c r="P19" i="20"/>
  <c r="AJ18" i="20"/>
  <c r="AI18" i="20"/>
  <c r="F18" i="20"/>
  <c r="K18" i="20"/>
  <c r="P18" i="20"/>
  <c r="AJ17" i="20"/>
  <c r="AI17" i="20"/>
  <c r="F17" i="20"/>
  <c r="K17" i="20"/>
  <c r="P17" i="20"/>
  <c r="AJ16" i="20"/>
  <c r="AI16" i="20"/>
  <c r="F16" i="20"/>
  <c r="K16" i="20"/>
  <c r="P16" i="20"/>
  <c r="AJ15" i="20"/>
  <c r="AI15" i="20"/>
  <c r="F15" i="20"/>
  <c r="K15" i="20"/>
  <c r="P15" i="20"/>
  <c r="AJ14" i="20"/>
  <c r="AI14" i="20"/>
  <c r="F14" i="20"/>
  <c r="K14" i="20"/>
  <c r="P14" i="20"/>
  <c r="AJ13" i="20"/>
  <c r="AI13" i="20"/>
  <c r="F13" i="20"/>
  <c r="K13" i="20"/>
  <c r="P13" i="20"/>
  <c r="AJ12" i="20"/>
  <c r="AI12" i="20"/>
  <c r="F12" i="20"/>
  <c r="K12" i="20"/>
  <c r="P12" i="20"/>
  <c r="AJ11" i="20"/>
  <c r="AI11" i="20"/>
  <c r="F11" i="20"/>
  <c r="K11" i="20"/>
  <c r="P11" i="20"/>
  <c r="AJ10" i="20"/>
  <c r="AI10" i="20"/>
  <c r="F10" i="20"/>
  <c r="K10" i="20"/>
  <c r="P10" i="20"/>
  <c r="AJ9" i="20"/>
  <c r="AI9" i="20"/>
  <c r="F9" i="20"/>
  <c r="K9" i="20"/>
  <c r="P9" i="20"/>
  <c r="AJ8" i="20"/>
  <c r="AI8" i="20"/>
  <c r="F8" i="20"/>
  <c r="K8" i="20"/>
  <c r="P8" i="20"/>
  <c r="AJ7" i="20"/>
  <c r="AI7" i="20"/>
  <c r="F7" i="20"/>
  <c r="K7" i="20"/>
  <c r="P7" i="20"/>
  <c r="AJ6" i="20"/>
  <c r="AI6" i="20"/>
  <c r="F6" i="20"/>
  <c r="K6" i="20"/>
  <c r="P6" i="20"/>
  <c r="AJ5" i="20"/>
  <c r="AI5" i="20"/>
  <c r="F5" i="20"/>
  <c r="K5" i="20"/>
  <c r="P5" i="20"/>
  <c r="AJ4" i="20"/>
  <c r="AI4" i="20"/>
  <c r="F4" i="20"/>
  <c r="K4" i="20"/>
  <c r="P4" i="20"/>
  <c r="AJ3" i="20"/>
  <c r="AI3" i="20"/>
  <c r="F3" i="20"/>
  <c r="K3" i="20"/>
  <c r="P3" i="20"/>
  <c r="AI100" i="20"/>
  <c r="AJ133" i="20"/>
  <c r="AJ141" i="20"/>
  <c r="AI104" i="20"/>
  <c r="AJ126" i="20"/>
  <c r="Q163" i="20"/>
  <c r="AA163" i="20"/>
  <c r="AI115" i="20"/>
  <c r="AI151" i="20"/>
  <c r="AI134" i="20"/>
  <c r="AJ143" i="20"/>
  <c r="AJ144" i="20"/>
  <c r="D163" i="20"/>
  <c r="I163" i="20"/>
  <c r="K182" i="20"/>
  <c r="N163" i="20"/>
  <c r="K186" i="20"/>
  <c r="T163" i="20"/>
  <c r="AC163" i="20"/>
  <c r="AJ149" i="20"/>
  <c r="AJ113" i="20"/>
  <c r="AJ114" i="20"/>
  <c r="AJ115" i="20"/>
  <c r="AJ131" i="20"/>
  <c r="AI139" i="20"/>
  <c r="AI150" i="20"/>
  <c r="AJ151" i="20"/>
  <c r="B163" i="20"/>
  <c r="K176" i="20"/>
  <c r="AJ98" i="20"/>
  <c r="AJ107" i="20"/>
  <c r="AI112" i="20"/>
  <c r="AJ118" i="20"/>
  <c r="AI144" i="20"/>
  <c r="D168" i="20"/>
  <c r="N168" i="20"/>
  <c r="AC168" i="20"/>
  <c r="C163" i="20"/>
  <c r="H163" i="20"/>
  <c r="K181" i="20"/>
  <c r="S163" i="20"/>
  <c r="AB163" i="20"/>
  <c r="K190" i="20"/>
  <c r="AJ129" i="20"/>
  <c r="AJ130" i="20"/>
  <c r="AI148" i="20"/>
  <c r="AI149" i="20"/>
  <c r="AI155" i="20"/>
  <c r="G168" i="20"/>
  <c r="L168" i="20"/>
  <c r="Q166" i="20"/>
  <c r="F163" i="20"/>
  <c r="J163" i="20"/>
  <c r="U165" i="20"/>
  <c r="AI98" i="20"/>
  <c r="AJ103" i="20"/>
  <c r="AJ117" i="20"/>
  <c r="AI119" i="20"/>
  <c r="AI120" i="20"/>
  <c r="AJ125" i="20"/>
  <c r="AI127" i="20"/>
  <c r="AI128" i="20"/>
  <c r="AJ137" i="20"/>
  <c r="AJ138" i="20"/>
  <c r="AJ139" i="20"/>
  <c r="AJ145" i="20"/>
  <c r="AJ146" i="20"/>
  <c r="AJ155" i="20"/>
  <c r="G163" i="20"/>
  <c r="K180" i="20"/>
  <c r="O163" i="20"/>
  <c r="AJ99" i="20"/>
  <c r="AI103" i="20"/>
  <c r="AI111" i="20"/>
  <c r="AI118" i="20"/>
  <c r="AJ120" i="20"/>
  <c r="AI126" i="20"/>
  <c r="U169" i="20"/>
  <c r="AJ134" i="20"/>
  <c r="AI135" i="20"/>
  <c r="AI136" i="20"/>
  <c r="AI143" i="20"/>
  <c r="T168" i="20"/>
  <c r="L163" i="20"/>
  <c r="U163" i="20"/>
  <c r="K183" i="20"/>
  <c r="AJ110" i="20"/>
  <c r="B176" i="20"/>
  <c r="AI101" i="20"/>
  <c r="AI105" i="20"/>
  <c r="AI109" i="20"/>
  <c r="AJ112" i="20"/>
  <c r="AI116" i="20"/>
  <c r="AI117" i="20"/>
  <c r="AJ119" i="20"/>
  <c r="AI124" i="20"/>
  <c r="AI125" i="20"/>
  <c r="AJ127" i="20"/>
  <c r="AJ128" i="20"/>
  <c r="AI132" i="20"/>
  <c r="AI133" i="20"/>
  <c r="AJ135" i="20"/>
  <c r="AJ136" i="20"/>
  <c r="AI140" i="20"/>
  <c r="AI141" i="20"/>
  <c r="AJ148" i="20"/>
  <c r="AI152" i="20"/>
  <c r="C169" i="20"/>
  <c r="S169" i="20"/>
  <c r="AB169" i="20"/>
  <c r="C171" i="20"/>
  <c r="AJ102" i="20"/>
  <c r="AJ106" i="20"/>
  <c r="AJ153" i="20"/>
  <c r="AJ154" i="20"/>
  <c r="G170" i="20"/>
  <c r="AI99" i="20"/>
  <c r="AJ100" i="20"/>
  <c r="AJ101" i="20"/>
  <c r="AI102" i="20"/>
  <c r="AJ104" i="20"/>
  <c r="AJ105" i="20"/>
  <c r="AI106" i="20"/>
  <c r="AJ108" i="20"/>
  <c r="AJ109" i="20"/>
  <c r="AI110" i="20"/>
  <c r="AJ116" i="20"/>
  <c r="AJ124" i="20"/>
  <c r="AJ132" i="20"/>
  <c r="AJ140" i="20"/>
  <c r="AJ147" i="20"/>
  <c r="AJ152" i="20"/>
  <c r="AI156" i="20"/>
  <c r="AI157" i="20"/>
  <c r="L166" i="20"/>
  <c r="AJ142" i="20"/>
  <c r="AJ150" i="20"/>
  <c r="H169" i="20"/>
  <c r="M169" i="20"/>
  <c r="M165" i="20"/>
  <c r="M170" i="20"/>
  <c r="M166" i="20"/>
  <c r="M168" i="20"/>
  <c r="K185" i="20"/>
  <c r="M171" i="20"/>
  <c r="M167" i="20"/>
  <c r="AI114" i="20"/>
  <c r="AI122" i="20"/>
  <c r="AI130" i="20"/>
  <c r="AI138" i="20"/>
  <c r="AI146" i="20"/>
  <c r="AI154" i="20"/>
  <c r="AJ111" i="20"/>
  <c r="AI113" i="20"/>
  <c r="AI121" i="20"/>
  <c r="AI129" i="20"/>
  <c r="AI137" i="20"/>
  <c r="AI145" i="20"/>
  <c r="AI153" i="20"/>
  <c r="Q168" i="20"/>
  <c r="Q169" i="20"/>
  <c r="Q165" i="20"/>
  <c r="Q171" i="20"/>
  <c r="Q167" i="20"/>
  <c r="K188" i="20"/>
  <c r="AJ158" i="20"/>
  <c r="Q170" i="20"/>
  <c r="AA168" i="20"/>
  <c r="AA169" i="20"/>
  <c r="AA165" i="20"/>
  <c r="AA171" i="20"/>
  <c r="AA167" i="20"/>
  <c r="K189" i="20"/>
  <c r="AA170" i="20"/>
  <c r="AA166" i="20"/>
  <c r="AJ157" i="20"/>
  <c r="D170" i="20"/>
  <c r="I170" i="20"/>
  <c r="I166" i="20"/>
  <c r="I171" i="20"/>
  <c r="I167" i="20"/>
  <c r="I169" i="20"/>
  <c r="I165" i="20"/>
  <c r="N170" i="20"/>
  <c r="T170" i="20"/>
  <c r="AC170" i="20"/>
  <c r="P158" i="20"/>
  <c r="P163" i="20"/>
  <c r="E171" i="20"/>
  <c r="E167" i="20"/>
  <c r="E168" i="20"/>
  <c r="E170" i="20"/>
  <c r="E166" i="20"/>
  <c r="K179" i="20"/>
  <c r="J171" i="20"/>
  <c r="O171" i="20"/>
  <c r="U171" i="20"/>
  <c r="O165" i="20"/>
  <c r="I168" i="20"/>
  <c r="E169" i="20"/>
  <c r="AI158" i="20"/>
  <c r="AI164" i="20"/>
  <c r="D165" i="20"/>
  <c r="N165" i="20"/>
  <c r="T165" i="20"/>
  <c r="AC165" i="20"/>
  <c r="J166" i="20"/>
  <c r="O166" i="20"/>
  <c r="U166" i="20"/>
  <c r="B167" i="20"/>
  <c r="G167" i="20"/>
  <c r="L167" i="20"/>
  <c r="C168" i="20"/>
  <c r="H168" i="20"/>
  <c r="S168" i="20"/>
  <c r="AB168" i="20"/>
  <c r="D169" i="20"/>
  <c r="N169" i="20"/>
  <c r="AL166" i="20"/>
  <c r="T169" i="20"/>
  <c r="AC169" i="20"/>
  <c r="J170" i="20"/>
  <c r="O170" i="20"/>
  <c r="U170" i="20"/>
  <c r="B171" i="20"/>
  <c r="G171" i="20"/>
  <c r="L171" i="20"/>
  <c r="K177" i="20"/>
  <c r="K187" i="20"/>
  <c r="K191" i="20"/>
  <c r="B165" i="20"/>
  <c r="G165" i="20"/>
  <c r="L165" i="20"/>
  <c r="C166" i="20"/>
  <c r="H166" i="20"/>
  <c r="S166" i="20"/>
  <c r="AB166" i="20"/>
  <c r="D167" i="20"/>
  <c r="N167" i="20"/>
  <c r="T167" i="20"/>
  <c r="AC167" i="20"/>
  <c r="J168" i="20"/>
  <c r="O168" i="20"/>
  <c r="AL165" i="20"/>
  <c r="U168" i="20"/>
  <c r="B169" i="20"/>
  <c r="G169" i="20"/>
  <c r="L169" i="20"/>
  <c r="C170" i="20"/>
  <c r="H170" i="20"/>
  <c r="S170" i="20"/>
  <c r="AB170" i="20"/>
  <c r="D171" i="20"/>
  <c r="N171" i="20"/>
  <c r="T171" i="20"/>
  <c r="AC171" i="20"/>
  <c r="K178" i="20"/>
  <c r="K184" i="20"/>
  <c r="C165" i="20"/>
  <c r="H165" i="20"/>
  <c r="S165" i="20"/>
  <c r="AB165" i="20"/>
  <c r="D166" i="20"/>
  <c r="N166" i="20"/>
  <c r="AL162" i="20"/>
  <c r="T166" i="20"/>
  <c r="AC166" i="20"/>
  <c r="J167" i="20"/>
  <c r="O167" i="20"/>
  <c r="U167" i="20"/>
  <c r="B168" i="20"/>
  <c r="AJ164" i="20"/>
  <c r="D187" i="20" a="1"/>
  <c r="D183" i="20" a="1"/>
  <c r="F183" i="20"/>
  <c r="D179" i="20" a="1"/>
  <c r="H179" i="20"/>
  <c r="AL163" i="20"/>
  <c r="AL167" i="20"/>
  <c r="J179" i="20"/>
  <c r="E179" i="20"/>
  <c r="J183" i="20"/>
  <c r="D183" i="20"/>
  <c r="N183" i="20"/>
  <c r="D189" i="20" a="1"/>
  <c r="D181" i="20" a="1"/>
  <c r="D184" i="20" a="1"/>
  <c r="AI167" i="20"/>
  <c r="AI163" i="20"/>
  <c r="AI166" i="20"/>
  <c r="AI161" i="20"/>
  <c r="AI165" i="20"/>
  <c r="AI162" i="20"/>
  <c r="D182" i="20" a="1"/>
  <c r="D178" i="20" a="1"/>
  <c r="D177" i="20" a="1"/>
  <c r="D180" i="20" a="1"/>
  <c r="D185" i="20" a="1"/>
  <c r="G187" i="20"/>
  <c r="J187" i="20"/>
  <c r="F187" i="20"/>
  <c r="H187" i="20"/>
  <c r="D187" i="20"/>
  <c r="I187" i="20"/>
  <c r="E187" i="20"/>
  <c r="D176" i="20" a="1"/>
  <c r="D186" i="20" a="1"/>
  <c r="AL161" i="20"/>
  <c r="AJ165" i="20"/>
  <c r="AJ162" i="20"/>
  <c r="AJ161" i="20"/>
  <c r="AJ167" i="20"/>
  <c r="AJ163" i="20"/>
  <c r="AJ166" i="20"/>
  <c r="D188" i="20" a="1"/>
  <c r="G183" i="20"/>
  <c r="I183" i="20"/>
  <c r="I179" i="20"/>
  <c r="F179" i="20"/>
  <c r="D179" i="20"/>
  <c r="N179" i="20"/>
  <c r="G179" i="20"/>
  <c r="AK162" i="20"/>
  <c r="AK163" i="20"/>
  <c r="H183" i="20"/>
  <c r="E183" i="20"/>
  <c r="J188" i="20"/>
  <c r="F188" i="20"/>
  <c r="I188" i="20"/>
  <c r="E188" i="20"/>
  <c r="G188" i="20"/>
  <c r="H188" i="20"/>
  <c r="D188" i="20"/>
  <c r="I177" i="20"/>
  <c r="E177" i="20"/>
  <c r="H177" i="20"/>
  <c r="D177" i="20"/>
  <c r="N177" i="20"/>
  <c r="J177" i="20"/>
  <c r="F177" i="20"/>
  <c r="G177" i="20"/>
  <c r="AK165" i="20"/>
  <c r="AK164" i="20"/>
  <c r="G191" i="20"/>
  <c r="J190" i="20"/>
  <c r="F190" i="20"/>
  <c r="I189" i="20"/>
  <c r="E189" i="20"/>
  <c r="J191" i="20"/>
  <c r="F191" i="20"/>
  <c r="I190" i="20"/>
  <c r="E190" i="20"/>
  <c r="H189" i="20"/>
  <c r="D189" i="20"/>
  <c r="H191" i="20"/>
  <c r="D191" i="20"/>
  <c r="G190" i="20"/>
  <c r="J189" i="20"/>
  <c r="F189" i="20"/>
  <c r="I191" i="20"/>
  <c r="G189" i="20"/>
  <c r="E191" i="20"/>
  <c r="H190" i="20"/>
  <c r="D190" i="20"/>
  <c r="J180" i="20"/>
  <c r="F180" i="20"/>
  <c r="I180" i="20"/>
  <c r="E180" i="20"/>
  <c r="G180" i="20"/>
  <c r="H180" i="20"/>
  <c r="D180" i="20"/>
  <c r="N180" i="20"/>
  <c r="H186" i="20"/>
  <c r="D186" i="20"/>
  <c r="G186" i="20"/>
  <c r="I186" i="20"/>
  <c r="E186" i="20"/>
  <c r="J186" i="20"/>
  <c r="F186" i="20"/>
  <c r="H178" i="20"/>
  <c r="D178" i="20"/>
  <c r="N178" i="20"/>
  <c r="G178" i="20"/>
  <c r="I178" i="20"/>
  <c r="E178" i="20"/>
  <c r="J178" i="20"/>
  <c r="F178" i="20"/>
  <c r="AK161" i="20"/>
  <c r="AK167" i="20"/>
  <c r="I181" i="20"/>
  <c r="E181" i="20"/>
  <c r="H181" i="20"/>
  <c r="D181" i="20"/>
  <c r="N181" i="20"/>
  <c r="J181" i="20"/>
  <c r="F181" i="20"/>
  <c r="G181" i="20"/>
  <c r="J176" i="20"/>
  <c r="F176" i="20"/>
  <c r="I176" i="20"/>
  <c r="E176" i="20"/>
  <c r="G176" i="20"/>
  <c r="H176" i="20"/>
  <c r="D176" i="20"/>
  <c r="N176" i="20"/>
  <c r="I185" i="20"/>
  <c r="E185" i="20"/>
  <c r="H185" i="20"/>
  <c r="D185" i="20"/>
  <c r="J185" i="20"/>
  <c r="F185" i="20"/>
  <c r="G185" i="20"/>
  <c r="H182" i="20"/>
  <c r="D182" i="20"/>
  <c r="N182" i="20"/>
  <c r="G182" i="20"/>
  <c r="I182" i="20"/>
  <c r="E182" i="20"/>
  <c r="F182" i="20"/>
  <c r="J182" i="20"/>
  <c r="AK166" i="20"/>
  <c r="J184" i="20"/>
  <c r="F184" i="20"/>
  <c r="I184" i="20"/>
  <c r="E184" i="20"/>
  <c r="G184" i="20"/>
  <c r="D184" i="20"/>
  <c r="H184"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George Richard Edwards</author>
  </authors>
  <commentList>
    <comment ref="A1" authorId="0" shapeId="0" xr:uid="{ACD1BC9B-0ED3-4C48-B9E3-72A53C494D07}">
      <text>
        <r>
          <rPr>
            <b/>
            <sz val="9"/>
            <color indexed="81"/>
            <rFont val="Tahoma"/>
            <family val="2"/>
          </rPr>
          <t>&lt;?xml version="1.0" encoding="utf-8"?&gt;&lt;Schema xmlns:xsd="http://www.w3.org/2001/XMLSchema" xmlns:xsi="http://www.w3.org/2001/XMLSchema-instance" Version="1"&gt;&lt;FQL&gt;&lt;Q&gt;168636^FG_PRICE(0)&lt;/Q&gt;&lt;R&gt;1&lt;/R&gt;&lt;C&gt;1&lt;/C&gt;&lt;D xsi:type="xsd:double"&gt;52840.68&lt;/D&gt;&lt;/FQL&gt;&lt;FQL&gt;&lt;Q&gt;168636^P_PRICE_RETURNS(0,0)&lt;/Q&gt;&lt;R&gt;1&lt;/R&gt;&lt;C&gt;1&lt;/C&gt;&lt;D xsi:type="xsd:double"&gt;0&lt;/D&gt;&lt;/FQL&gt;&lt;FQL&gt;&lt;Q&gt;168636^P_PRICE_RETURNS(0,4/30/2017)&lt;/Q&gt;&lt;R&gt;1&lt;/R&gt;&lt;C&gt;1&lt;/C&gt;&lt;D xsi:type="xsd:double"&gt;0&lt;/D&gt;&lt;/FQL&gt;&lt;FQL&gt;&lt;Q&gt;168636^P_PRICE_RETURNS(0,4/30/2017,5/31/2017)&lt;/Q&gt;&lt;R&gt;1&lt;/R&gt;&lt;C&gt;1&lt;/C&gt;&lt;D xsi:type="xsd:double"&gt;-0.47333837&lt;/D&gt;&lt;/FQL&gt;&lt;FQL&gt;&lt;Q&gt;168636^P_PRICE_RETURNS(0,3/31/2017,5/31/2017)&lt;/Q&gt;&lt;R&gt;1&lt;/R&gt;&lt;C&gt;1&lt;/C&gt;&lt;D xsi:type="xsd:double"&gt;2.89402&lt;/D&gt;&lt;/FQL&gt;&lt;FQL&gt;&lt;Q&gt;168636^P_PRICE_RETURNS(0,3/31/2017,4/30/2017)&lt;/Q&gt;&lt;R&gt;1&lt;/R&gt;&lt;C&gt;1&lt;/C&gt;&lt;D xsi:type="xsd:double"&gt;3.3833742&lt;/D&gt;&lt;/FQL&gt;&lt;FQL&gt;&lt;Q&gt;168636^P_PRICE_RETURNS(2,3/31/2017,4/30/2017)&lt;/Q&gt;&lt;R&gt;1&lt;/R&gt;&lt;C&gt;1&lt;/C&gt;&lt;D xsi:type="xsd:double"&gt;3.3833742&lt;/D&gt;&lt;/FQL&gt;&lt;FQL&gt;&lt;Q&gt;168636^FG_PRICE_INDEXED(3/31/2017,4/30/2017,,,0,100)&lt;/Q&gt;&lt;R&gt;21&lt;/R&gt;&lt;C&gt;1&lt;/C&gt;&lt;D xsi:type="xsd:double"&gt;96.727353000000008&lt;/D&gt;&lt;D xsi:type="xsd:double"&gt;97.473776&lt;/D&gt;&lt;D xsi:type="xsd:double"&gt;97.85093&lt;/D&gt;&lt;D xsi:type="xsd:double"&gt;98.46289&lt;/D&gt;&lt;D xsi:type="xsd:double"&gt;98.329747&lt;/D&gt;&lt;D xsi:type="xsd:double"&gt;98.20885&lt;/D&gt;&lt;D xsi:type="xsd:double"&gt;98.741394&lt;/D&gt;&lt;D xsi:type="xsd:double"&gt;99.47573&lt;/D&gt;&lt;D xsi:type="xsd:double"&gt;99.505734&lt;/D&gt;&lt;D xsi:type="xsd:double"&gt;99.429387&lt;/D&gt;&lt;D xsi:type="xsd:double"&gt;99.429387&lt;/D&gt;&lt;D xsi:type="xsd:double"&gt;99.429387&lt;/D&gt;&lt;D xsi:type="xsd:double"&gt;97.87325&lt;/D&gt;&lt;D xsi:type="xsd:double"&gt;97.6361&lt;/D&gt;&lt;D xsi:type="xsd:double"&gt;97.54598&lt;/D&gt;&lt;D xsi:type="xsd:double"&gt;96.984760000000009&lt;/D&gt;&lt;D xsi:type="xsd:double"&gt;98.335296&lt;/D&gt;&lt;D xsi:type="xsd:double"&gt;98.95969&lt;/D&gt;&lt;D xsi:type="xsd:double"&gt;99.746144&lt;/D&gt;&lt;D xsi:type="xsd:double"&gt;99.746144&lt;/D&gt;&lt;D xsi:type="xsd:double"&gt;100&lt;/D&gt;&lt;/FQL&gt;&lt;FQL&gt;&lt;Q&gt;168636^FG_PRICE_INDEXED(3/31/2017,4/30/2017,,,3/31/2017,100)&lt;/Q&gt;&lt;R&gt;21&lt;/R&gt;&lt;C&gt;1&lt;/C&gt;&lt;D xsi:type="xsd:double"&gt;100&lt;/D&gt;&lt;D xsi:type="xsd:double"&gt;100.77168&lt;/D&gt;&lt;D xsi:type="xsd:double"&gt;101.1616&lt;/D&gt;&lt;D xsi:type="xsd:double"&gt;101.79425&lt;/D&gt;&lt;D xsi:type="xsd:double"&gt;101.6566&lt;/D&gt;&lt;D xsi:type="xsd:double"&gt;101.53162&lt;/D&gt;&lt;D xsi:type="xsd:double"&gt;102.08218&lt;/D&gt;&lt;D xsi:type="xsd:double"&gt;102.84137&lt;/D&gt;&lt;D xsi:type="xsd:double"&gt;102.87238&lt;/D&gt;&lt;D xsi:type="xsd:double"&gt;102.79346&lt;/D&gt;&lt;D xsi:type="xsd:double"&gt;102.79346&lt;/D&gt;&lt;D xsi:type="xsd:double"&gt;102.79346&lt;/D&gt;&lt;D xsi:type="xsd:double"&gt;101.18467&lt;/D&gt;&lt;D xsi:type="xsd:double"&gt;100.93949&lt;/D&gt;&lt;D xsi:type="xsd:double"&gt;100.84633&lt;/D&gt;&lt;D xsi:type="xsd:double"&gt;100.26612&lt;/D&gt;&lt;D xsi:type="xsd:double"&gt;101.66235&lt;/D&gt;&lt;D xsi:type="xsd:double"&gt;102.30787&lt;/D&gt;&lt;D xsi:type="xsd:double"&gt;103.12093&lt;/D&gt;&lt;D xsi:type="xsd:double"&gt;103.12093&lt;/D&gt;&lt;D xsi:type="xsd:double"&gt;103.38337&lt;/D&gt;&lt;/FQL&gt;&lt;FQL&gt;&lt;Q&gt;168636^FG_PRICE_INDEXED(4/30/2017,4/30/2017,,,3/31/2017,100)&lt;/Q&gt;&lt;R&gt;1&lt;/R&gt;&lt;C&gt;1&lt;/C&gt;&lt;D xsi:type="xsd:double"&gt;103.38337&lt;/D&gt;&lt;/FQL&gt;&lt;FQL&gt;&lt;Q&gt;168636^FG_PRICE_INDEXED(4/30/2017,,,,3/31/2017,100)&lt;/Q&gt;&lt;R&gt;1&lt;/R&gt;&lt;C&gt;1&lt;/C&gt;&lt;D xsi:type="xsd:double"&gt;103.38337&lt;/D&gt;&lt;/FQL&gt;&lt;FQL&gt;&lt;Q&gt;168636^FG_PRICE_INDEXED(4/30/2017,,,,3/31/2017,100,"GROSSOFCL")&lt;/Q&gt;&lt;R&gt;1&lt;/R&gt;&lt;C&gt;1&lt;/C&gt;&lt;D xsi:type="xsd:double"&gt;103.64484&lt;/D&gt;&lt;/FQL&gt;&lt;FQL&gt;&lt;Q&gt;168636^FG_PRICE_INDEXED(4/30/2017,,,,APRIL 2017,100,"GROSSOFCL")&lt;/Q&gt;&lt;R&gt;1&lt;/R&gt;&lt;C&gt;1&lt;/C&gt;&lt;D xsi:type="xsd:string"&gt;#NUM&lt;/D&gt;&lt;/FQL&gt;&lt;FQL&gt;&lt;Q&gt;168636^FG_PRICE_INDEXED(4/30/2017,,,,30/04/2017,100,"GROSSOFCL")&lt;/Q&gt;&lt;R&gt;1&lt;/R&gt;&lt;C&gt;1&lt;/C&gt;&lt;D xsi:type="xsd:double"&gt;100&lt;/D&gt;&lt;/FQL&gt;&lt;FQL&gt;&lt;Q&gt;J258XXXI^FG_PRICE_INDEXED(4/30/2017,,,,30/04/2017,100,"GROSSOFCL")&lt;/Q&gt;&lt;R&gt;1&lt;/R&gt;&lt;C&gt;1&lt;/C&gt;&lt;D xsi:type="xsd:double"&gt;100&lt;/D&gt;&lt;/FQL&gt;&lt;FQL&gt;&lt;Q&gt;J080XXXX^FG_PRICE_INDEXED(4/30/2017,,,,30/04/2017,100,"GROSSOFCL")&lt;/Q&gt;&lt;R&gt;1&lt;/R&gt;&lt;C&gt;1&lt;/C&gt;&lt;D xsi:type="xsd:double"&gt;100&lt;/D&gt;&lt;/FQL&gt;&lt;FQL&gt;&lt;Q&gt;168645^FG_PRICE_INDEXED(4/30/2017,,,,30/04/2017,100,"GROSSOFCL")&lt;/Q&gt;&lt;R&gt;1&lt;/R&gt;&lt;C&gt;1&lt;/C&gt;&lt;D xsi:type="xsd:double"&gt;100&lt;/D&gt;&lt;/FQL&gt;&lt;FQL&gt;&lt;Q&gt;J258XXXI^FG_PRICE_INDEXED(4/30/2017,,,,-10AY,100,"GROSSOFCL")&lt;/Q&gt;&lt;R&gt;1&lt;/R&gt;&lt;C&gt;1&lt;/C&gt;&lt;D xsi:type="xsd:double"&gt;81.86938&lt;/D&gt;&lt;/FQL&gt;&lt;FQL&gt;&lt;Q&gt;J080XXXX^FG_PRICE_INDEXED(4/30/2017,,,,-10AY,100,"GROSSOFCL")&lt;/Q&gt;&lt;R&gt;1&lt;/R&gt;&lt;C&gt;1&lt;/C&gt;&lt;D xsi:type="xsd:double"&gt;258.96127&lt;/D&gt;&lt;/FQL&gt;&lt;FQL&gt;&lt;Q&gt;168645^FG_PRICE_INDEXED(4/30/2017,,,,-10AY,100,"GROSSOFCL")&lt;/Q&gt;&lt;R&gt;1&lt;/R&gt;&lt;C&gt;1&lt;/C&gt;&lt;D xsi:type="xsd:double"&gt;421.40245&lt;/D&gt;&lt;/FQL&gt;&lt;FQL&gt;&lt;Q&gt;168636^FG_PRICE_INDEXED(4/30/2017,,,,-10AY,100,"GROSSOFCL")&lt;/Q&gt;&lt;R&gt;1&lt;/R&gt;&lt;C&gt;1&lt;/C&gt;&lt;D xsi:type="xsd:double"&gt;248.55483&lt;/D&gt;&lt;/FQL&gt;&lt;FQL&gt;&lt;Q&gt;168636^FG_PRICE_INDEXED(-10AY,,,,-10AY,100,"GROSSOFCL")&lt;/Q&gt;&lt;R&gt;1&lt;/R&gt;&lt;C&gt;1&lt;/C&gt;&lt;D xsi:type="xsd:double"&gt;100&lt;/D&gt;&lt;/FQL&gt;&lt;FQL&gt;&lt;Q&gt;J258XXXI^FG_PRICE_INDEXED(-10AY,,,,-10AY,100,"GROSSOFCL")&lt;/Q&gt;&lt;R&gt;1&lt;/R&gt;&lt;C&gt;1&lt;/C&gt;&lt;D xsi:type="xsd:double"&gt;100&lt;/D&gt;&lt;/FQL&gt;&lt;FQL&gt;&lt;Q&gt;J080XXXX^FG_PRICE_INDEXED(-10AY,,,,-10AY,100,"GROSSOFCL")&lt;/Q&gt;&lt;R&gt;1&lt;/R&gt;&lt;C&gt;1&lt;/C&gt;&lt;D xsi:type="xsd:double"&gt;100&lt;/D&gt;&lt;/FQL&gt;&lt;FQL&gt;&lt;Q&gt;168645^FG_PRICE_INDEXED(-10AY,,,,-10AY,100,"GROSSOFCL")&lt;/Q&gt;&lt;R&gt;1&lt;/R&gt;&lt;C&gt;1&lt;/C&gt;&lt;D xsi:type="xsd:double"&gt;100&lt;/D&gt;&lt;/FQL&gt;&lt;FQL&gt;&lt;Q&gt;168636^FG_PRICE_INDEXED(-10AY,0,,,-10AY,100,"GROSSOFCL")&lt;/Q&gt;&lt;R&gt;2610&lt;/R&gt;&lt;C&gt;1&lt;/C&gt;&lt;D xsi:type="xsd:double"&gt;100&lt;/D&gt;&lt;D xsi:type="xsd:double"&gt;99.66294&lt;/D&gt;&lt;D xsi:type="xsd:double"&gt;99.76118000000001&lt;/D&gt;&lt;D xsi:type="xsd:double"&gt;98.63093&lt;/D&gt;&lt;D xsi:type="xsd:double"&gt;98.68418&lt;/D&gt;&lt;D xsi:type="xsd:double"&gt;97.353476&lt;/D&gt;&lt;D xsi:type="xsd:double"&gt;98.67128&lt;/D&gt;&lt;D xsi:type="xsd:double"&gt;97.8202&lt;/D&gt;&lt;D xsi:type="xsd:double"&gt;98.86974699999999&lt;/D&gt;&lt;D xsi:type="xsd:double"&gt;100.20078&lt;/D&gt;&lt;D xsi:type="xsd:double"&gt;101.32674&lt;/D&gt;&lt;D xsi:type="xsd:double"&gt;101.35287&lt;/D&gt;&lt;D xsi:type="xsd:double"&gt;101.09222&lt;/D&gt;&lt;D xsi:type="xsd:double"&gt;102.01573&lt;/D&gt;&lt;D xsi:type="xsd:double"&gt;101.3221&lt;/D&gt;&lt;D xsi:type="xsd:double"&gt;100.57753&lt;/D&gt;&lt;D xsi:type="xsd:double"&gt;99.967587000000009&lt;/D&gt;&lt;D xsi:type="xsd:double"&gt;99.386746&lt;/D&gt;&lt;D xsi:type="xsd:double"&gt;97.79175&lt;/D&gt;&lt;D xsi:type="xsd:double"&gt;98.198605&lt;/D&gt;&lt;D xsi:type="xsd:double"&gt;97.972023&lt;/D&gt;&lt;D xsi:type="xsd:double"&gt;99.28255&lt;/D&gt;&lt;D xsi:type="xsd:double"&gt;99.462163&lt;/D&gt;&lt;D xsi:type="xsd:double"&gt;99.771106&lt;/D&gt;&lt;D xsi:type="xsd:double"&gt;99.951047&lt;/D&gt;&lt;D xsi:type="xsd:double"&gt;101.06477&lt;/D&gt;&lt;D xsi:type="xsd:double"&gt;102.86351&lt;/D&gt;&lt;D xsi:type="xsd:double"&gt;101.95124&lt;/D&gt;&lt;D xsi:type="xsd:double"&gt;102.61841&lt;/D&gt;&lt;D xsi:type="xsd:double"&gt;103.13045&lt;/D&gt;&lt;D xsi:type="xsd:double"&gt;103.72055&lt;/D&gt;&lt;D xsi:type="xsd:double"&gt;103.40202&lt;/D&gt;&lt;D xsi:type="xsd:double"&gt;102.49503&lt;/D&gt;&lt;D xsi:type="xsd:double"&gt;101.85962&lt;/D&gt;&lt;D xsi:type="xsd:double"&gt;102.54697&lt;/D&gt;&lt;D xsi:type="xsd:double"&gt;102.79207&lt;/D&gt;&lt;D xsi:type="xsd:double"&gt;103.49165&lt;/D&gt;&lt;D xsi:type="xsd:double"&gt;102.47188&lt;/D&gt;&lt;D xsi:type="xsd:double"&gt;100.79056&lt;/D&gt;&lt;D xsi:type="xsd:double"&gt;98.9918&lt;/D&gt;&lt;D xsi:type="xsd:double"&gt;95.974150000000009&lt;/D&gt;&lt;D xsi:type="xsd:double"&gt;97.50596&lt;/D&gt;&lt;D xsi:type="xsd:double"&gt;98.910433&lt;/D&gt;&lt;D xsi:type="xsd:double"&gt;96.341974&lt;/D&gt;&lt;D xsi:type="xsd:double"&gt;96.477586&lt;/D&gt;&lt;D xsi:type="xsd:double"&gt;95.52066&lt;/D&gt;&lt;D xsi:type="xsd:double"&gt;93.17415&lt;/D&gt;&lt;D xsi:type="xsd:double"&gt;94.585556&lt;/D&gt;&lt;D xsi:type="xsd:double"&gt;97.691524&lt;/D&gt;&lt;D xsi:type="xsd:double"&gt;97.691524&lt;/D&gt;&lt;D xsi:type="xsd:double"&gt;93.76921&lt;/D&gt;&lt;D xsi:type="xsd:double"&gt;96.16699&lt;/D&gt;&lt;D xsi:type="xsd:double"&gt;94.839925000000008&lt;/D&gt;&lt;D xsi:type="xsd:double"&gt;93.87472&lt;/D&gt;&lt;D xsi:type="xsd:double"&gt;90.0652&lt;/D&gt;&lt;D xsi:type="xsd:double"&gt;90.04105&lt;/D&gt;&lt;D xsi:type="xsd:double"&gt;92.51921&lt;/D&gt;&lt;D xsi:type="xsd:double"&gt;92.167600000000007&lt;/D&gt;&lt;D xsi:type="xsd:double"&gt;94.60606&lt;/D&gt;&lt;D xsi:type="xsd:double"&gt;95.3943&lt;/D&gt;&lt;D xsi:type="xsd:double"&gt;95.21998&lt;/D&gt;&lt;D xsi:type="xsd:double"&gt;96.657854&lt;/D&gt;&lt;D xsi:type="xsd:double"&gt;95.473030000000008&lt;/D&gt;&lt;D xsi:type="xsd:double"&gt;95.894766&lt;/D&gt;&lt;D xsi:type="xsd:double"&gt;96.968460000000007&lt;/D&gt;&lt;D xsi:type="xsd:double"&gt;99.575615&lt;/D&gt;&lt;D xsi:type="xsd:double"&gt;100.388&lt;/D&gt;&lt;D xsi:type="xsd:double"&gt;100.95958&lt;/D&gt;&lt;D xsi:type="xsd:double"&gt;99.72513&lt;/D&gt;&lt;D xsi:type="xsd:double"&gt;100.25867&lt;/D&gt;&lt;D xsi:type="xsd:double"&gt;98.387474&lt;/D&gt;&lt;D xsi:type="xsd:double"&gt;98.342496&lt;/D&gt;&lt;D xsi:type="xsd:double"&gt;100.49286&lt;/D&gt;&lt;D xsi:type="xsd:double"&gt;100.04697&lt;/D&gt;&lt;D xsi:type="xsd:double"&gt;101.28736&lt;/D&gt;&lt;D xsi:type="xsd:double"&gt;100.73597&lt;/D&gt;&lt;D xsi:type="xsd:double"&gt;99.575615&lt;/D&gt;&lt;D xsi:type="xsd:double"&gt;100.37807&lt;/D&gt;&lt;D xsi:type="xsd:double"&gt;104.01495&lt;/D&gt;&lt;D xsi:type="xsd:double"&gt;104.09764&lt;/D&gt;&lt;D xsi:type="xsd:double"&gt;103.67656&lt;/D&gt;&lt;D xsi:type="xsd:double"&gt;103.67656&lt;/D&gt;&lt;D xsi:type="xsd:double"&gt;103.90909&lt;/D&gt;&lt;D xsi:type="xsd:double"&gt;104.0361&lt;/D&gt;&lt;D xsi:type="xsd:double"&gt;104.49654&lt;/D&gt;&lt;D xsi:type="xsd:double"&gt;104.54848&lt;/D&gt;&lt;D xsi:type="xsd:double"&gt;105.28777&lt;/D&gt;&lt;D xsi:type="xsd:double"&gt;106.20632&lt;/D&gt;&lt;D xsi:type="xsd:double"&gt;107.25123&lt;/D&gt;&lt;D xsi:type="xsd:double"&gt;107.81058&lt;/D&gt;&lt;D xsi:type="xsd:double"&gt;107.94057&lt;/D&gt;&lt;D xsi:type="xsd:double"&gt;107.55554&lt;/D&gt;&lt;D xsi:type="xsd:double"&gt;108.06328&lt;/D&gt;&lt;D xsi:type="xsd:double"&gt;108.98681&lt;/D&gt;&lt;D xsi:type="xsd:double"&gt;110.14782&lt;/D&gt;&lt;D xsi:type="xsd:double"&gt;109.08175&lt;/D&gt;&lt;D xsi:type="xsd:double"&gt;108.94744&lt;/D&gt;&lt;D xsi:type="xsd:double"&gt;108.48966&lt;/D&gt;&lt;D xsi:type="xsd:double"&gt;108.61138&lt;/D&gt;&lt;D xsi:type="xsd:double"&gt;108.43143&lt;/D&gt;&lt;D xsi:type="xsd:double"&gt;107.55522&lt;/D&gt;&lt;D xsi:type="xsd:double"&gt;105.4042&lt;/D&gt;&lt;D xsi:type="xsd:double"&gt;106.463&lt;/D&gt;&lt;D xsi:type="xsd:double"&gt;105.03571&lt;/D&gt;&lt;D xsi:type="xsd:double"&gt;106.3512&lt;/D&gt;&lt;D xsi:type="xsd:double"&gt;107.70571&lt;/D&gt;&lt;D xsi:type="xsd:double"&gt;109.12838&lt;/D&gt;&lt;D xsi:type="xsd:double"&gt;109.24481&lt;/D&gt;&lt;D xsi:type="xsd:double"&gt;109.56037&lt;/D&gt;&lt;D xsi:type="xsd:double"&gt;107.74673&lt;/D&gt;&lt;D xsi:type="xsd:double"&gt;106.82784&lt;/D&gt;&lt;D xsi:type="xsd:double"&gt;106.14678&lt;/D&gt;&lt;D xsi:type="xsd:double"&gt;107.6098&lt;/D&gt;&lt;D xsi:type="xsd:double"&gt;107.62072&lt;/D&gt;&lt;D xsi:type="xsd:double"&gt;108.62594&lt;/D&gt;&lt;D xsi:type="xsd:double"&gt;108.15392&lt;/D&gt;&lt;D xsi:type="xsd:double"&gt;107.64717&lt;/D&gt;&lt;D xsi:type="xsd:double"&gt;106.52982&lt;/D&gt;&lt;D xsi:type="xsd:double"&gt;107.32368&lt;/D&gt;&lt;D xsi:type="xsd:double"&gt;105.44587&lt;/D&gt;&lt;D xsi:type="xsd:double"&gt;104.47769&lt;/D&gt;&lt;D xsi:type="xsd:double"&gt;102.2304&lt;/D&gt;&lt;D xsi:type="xsd:double"&gt;103.34876&lt;/D&gt;&lt;D xsi:type="xsd:double"&gt;101.96414&lt;/D&gt;&lt;D xsi:type="xsd:double"&gt;101.89799&lt;/D&gt;&lt;D xsi:type="xsd:double"&gt;103.56013&lt;/D&gt;&lt;D xsi:type="xsd:double"&gt;103.05834&lt;/D&gt;&lt;D xsi:type="xsd:double"&gt;102.49007&lt;/D&gt;&lt;D xsi:type="xsd:double"&gt;102.92306&lt;/D&gt;&lt;D xsi:type="xsd:double"&gt;104.72776&lt;/D&gt;&lt;D xsi:type="xsd:double"&gt;106.06475&lt;/D&gt;&lt;D xsi:type="xsd:double"&gt;106.07897&lt;/D&gt;&lt;D xsi:type="xsd:double"&gt;104.83196&lt;/D&gt;&lt;D xsi:type="xsd:double"&gt;105.42933&lt;/D&gt;&lt;D xsi:type="xsd:double"&gt;105.48391&lt;/D&gt;&lt;D xsi:type="xsd:double"&gt;106.38328&lt;/D&gt;&lt;D xsi:type="xsd:double"&gt;106.67403&lt;/D&gt;&lt;D xsi:type="xsd:double"&gt;106.68892&lt;/D&gt;&lt;D xsi:type="xsd:double"&gt;106.12329&lt;/D&gt;&lt;D xsi:type="xsd:double"&gt;102.90751&lt;/D&gt;&lt;D xsi:type="xsd:double"&gt;100.52527&lt;/D&gt;&lt;D xsi:type="xsd:double"&gt;100.52527&lt;/D&gt;&lt;D xsi:type="xsd:double"&gt;99.889195&lt;/D&gt;&lt;D xsi:type="xsd:double"&gt;98.441726&lt;/D&gt;&lt;D xsi:type="xsd:double"&gt;99.660295&lt;/D&gt;&lt;D xsi:type="xsd:double"&gt;102.71037&lt;/D&gt;&lt;D xsi:type="xsd:double"&gt;103.31733&lt;/D&gt;&lt;D xsi:type="xsd:double"&gt;103.31733&lt;/D&gt;&lt;D xsi:type="xsd:double"&gt;103.31733&lt;/D&gt;&lt;D xsi:type="xsd:double"&gt;104.28419&lt;/D&gt;&lt;D xsi:type="xsd:double"&gt;103.8145&lt;/D&gt;&lt;D xsi:type="xsd:double"&gt;101.44416&lt;/D&gt;&lt;D xsi:type="xsd:double"&gt;101.44416&lt;/D&gt;&lt;D xsi:type="xsd:double"&gt;102.60782&lt;/D&gt;&lt;D xsi:type="xsd:double"&gt;102.02864&lt;/D&gt;&lt;D xsi:type="xsd:double"&gt;101.52024&lt;/D&gt;&lt;D xsi:type="xsd:double"&gt;100.37643&lt;/D&gt;&lt;D xsi:type="xsd:double"&gt;101.41737&lt;/D&gt;&lt;D xsi:type="xsd:double"&gt;99.536586&lt;/D&gt;&lt;D xsi:type="xsd:double"&gt;97.79539&lt;/D&gt;&lt;D xsi:type="xsd:double"&gt;96.412089999999992&lt;/D&gt;&lt;D xsi:type="xsd:double"&gt;97.97301&lt;/D&gt;&lt;D xsi:type="xsd:double"&gt;96.86823&lt;/D&gt;&lt;D xsi:type="xsd:double"&gt;94.328874&lt;/D&gt;&lt;D xsi:type="xsd:double"&gt;94.77906&lt;/D&gt;&lt;D xsi:type="xsd:double"&gt;93.421566&lt;/D&gt;&lt;D xsi:type="xsd:double"&gt;89.117193&lt;/D&gt;&lt;D xsi:type="xsd:double"&gt;89.024245999999991&lt;/D&gt;&lt;D xsi:type="xsd:double"&gt;88.105696&lt;/D&gt;&lt;D xsi:type="xsd:double"&gt;92.76068&lt;/D&gt;&lt;D xsi:type="xsd:double"&gt;92.897946&lt;/D&gt;&lt;D xsi:type="xsd:double"&gt;90.060896&lt;/D&gt;&lt;D xsi:type="xsd:double"&gt;92.68923&lt;/D&gt;&lt;D xsi:type="xsd:double"&gt;94.8816&lt;/D&gt;&lt;D xsi:type="xsd:double"&gt;95.75419&lt;/D&gt;&lt;D xsi:type="xsd:double"&gt;100.78328&lt;/D&gt;&lt;D xsi:type="xsd:double"&gt;100.31953&lt;/D&gt;&lt;D xsi:type="xsd:double"&gt;97.32073&lt;/D&gt;&lt;D xsi:type="xsd:double"&gt;97.73221&lt;/D&gt;&lt;D xsi:type="xsd:double"&gt;97.26846&lt;/D&gt;&lt;D xsi:type="xsd:double"&gt;97.95714&lt;/D&gt;&lt;D xsi:type="xsd:double"&gt;96.86757&lt;/D&gt;&lt;D xsi:type="xsd:double"&gt;100.20707&lt;/D&gt;&lt;D xsi:type="xsd:double"&gt;99.91466&lt;/D&gt;&lt;D xsi:type="xsd:double"&gt;101.79843&lt;/D&gt;&lt;D xsi:type="xsd:double"&gt;99.92723&lt;/D&gt;&lt;D xsi:type="xsd:double"&gt;101.72565&lt;/D&gt;&lt;D xsi:type="xsd:double"&gt;103.66862&lt;/D&gt;&lt;D xsi:type="xsd:double"&gt;103.37919&lt;/D&gt;&lt;D xsi:type="xsd:double"&gt;105.80542&lt;/D&gt;&lt;D xsi:type="xsd:double"&gt;104.63845&lt;/D&gt;&lt;D xsi:type="xsd:double"&gt;104.65764&lt;/D&gt;&lt;D xsi:type="xsd:double"&gt;106.35617&lt;/D&gt;&lt;D xsi:type="xsd:double"&gt;105.51665&lt;/D&gt;&lt;D xsi:type="xsd:double"&gt;105.89638&lt;/D&gt;&lt;D xsi:type="xsd:double"&gt;107.67794&lt;/D&gt;&lt;D xsi:type="xsd:double"&gt;107.54198&lt;/D&gt;&lt;D xsi:type="xsd:double"&gt;108.43177&lt;/D&gt;&lt;D xsi:type="xsd:double"&gt;107.14968&lt;/D&gt;&lt;D xsi:type="xsd:double"&gt;109.11316&lt;/D&gt;&lt;D xsi:type="xsd:double"&gt;107.84398&lt;/D&gt;&lt;D xsi:type="xsd:double"&gt;106.1256&lt;/D&gt;&lt;D xsi:type="xsd:double"&gt;106.47094&lt;/D&gt;&lt;D xsi:type="xsd:double"&gt;108.2247&lt;/D&gt;&lt;D xsi:type="xsd:double"&gt;106.80238&lt;/D&gt;&lt;D xsi:type="xsd:double"&gt;108.04741&lt;/D&gt;&lt;D xsi:type="xsd:double"&gt;105.50938&lt;/D&gt;&lt;D xsi:type="xsd:double"&gt;105.9182&lt;/D&gt;&lt;D xsi:type="xsd:double"&gt;104.03215&lt;/D&gt;&lt;D xsi:type="xsd:double"&gt;100.26165&lt;/D&gt;&lt;D xsi:type="xsd:double"&gt;100.26165&lt;/D&gt;&lt;D xsi:type="xsd:double"&gt;100.26165&lt;/D&gt;&lt;D xsi:type="xsd:double"&gt;102.85028&lt;/D&gt;&lt;D xsi:type="xsd:double"&gt;104.75786&lt;/D&gt;&lt;D xsi:type="xsd:double"&gt;106.17589&lt;/D&gt;&lt;D xsi:type="xsd:double"&gt;105.70685&lt;/D&gt;&lt;D xsi:type="xsd:double"&gt;104.40426&lt;/D&gt;&lt;D xsi:type="xsd:double"&gt;104.54583&lt;/D&gt;&lt;D xsi:type="xsd:double"&gt;105.62316&lt;/D&gt;&lt;D xsi:type="xsd:double"&gt;105.78954&lt;/D&gt;&lt;D xsi:type="xsd:double"&gt;107.25851&lt;/D&gt;&lt;D xsi:type="xsd:double"&gt;109.5167&lt;/D&gt;&lt;D xsi:type="xsd:double"&gt;108.98945&lt;/D&gt;&lt;D xsi:type="xsd:double"&gt;110.89538&lt;/D&gt;&lt;D xsi:type="xsd:double"&gt;110.38301&lt;/D&gt;&lt;D xsi:type="xsd:double"&gt;110.05191&lt;/D&gt;&lt;D xsi:type="xsd:double"&gt;108.82208&lt;/D&gt;&lt;D xsi:type="xsd:double"&gt;110.61785&lt;/D&gt;&lt;D xsi:type="xsd:double"&gt;112.65873&lt;/D&gt;&lt;D xsi:type="xsd:double"&gt;112.0994&lt;/D&gt;&lt;D xsi:type="xsd:double"&gt;111.72793&lt;/D&gt;&lt;D xsi:type="xsd:double"&gt;112.42884&lt;/D&gt;&lt;D xsi:type="xsd:double"&gt;112.2135&lt;/D&gt;&lt;D xsi:type="xsd:double"&gt;112.31076&lt;/D&gt;&lt;D xsi:type="xsd:double"&gt;110.37606&lt;/D&gt;&lt;D xsi:type="xsd:double"&gt;110.00857&lt;/D&gt;&lt;D xsi:type="xsd:double"&gt;110.00857&lt;/D&gt;&lt;D xsi:type="xsd:double"&gt;108.21775&lt;/D&gt;&lt;D xsi:type="xsd:double"&gt;108.78205&lt;/D&gt;&lt;D xsi:type="xsd:double"&gt;108.78205&lt;/D&gt;&lt;D xsi:type="xsd:double"&gt;108.78205&lt;/D&gt;&lt;D xsi:type="xsd:double"&gt;110.87818&lt;/D&gt;&lt;D xsi:type="xsd:double"&gt;113.10693&lt;/D&gt;&lt;D xsi:type="xsd:double"&gt;112.98487&lt;/D&gt;&lt;D xsi:type="xsd:double"&gt;113.90178&lt;/D&gt;&lt;D xsi:type="xsd:double"&gt;113.84026&lt;/D&gt;&lt;D xsi:type="xsd:double"&gt;113.88128&lt;/D&gt;&lt;D xsi:type="xsd:double"&gt;113.36229&lt;/D&gt;&lt;D xsi:type="xsd:double"&gt;114.73699&lt;/D&gt;&lt;D xsi:type="xsd:double"&gt;115.65951&lt;/D&gt;&lt;D xsi:type="xsd:double"&gt;115.84905&lt;/D&gt;&lt;D xsi:type="xsd:double"&gt;117.59951&lt;/D&gt;&lt;D xsi:type="xsd:double"&gt;116.77324&lt;/D&gt;&lt;D xsi:type="xsd:double"&gt;116.59297&lt;/D&gt;&lt;D xsi:type="xsd:double"&gt;117.74504&lt;/D&gt;&lt;D xsi:type="xsd:double"&gt;115.29864&lt;/D&gt;&lt;D xsi:type="xsd:double"&gt;115.95523&lt;/D&gt;&lt;D xsi:type="xsd:double"&gt;115.04263&lt;/D&gt;&lt;D xsi:type="xsd:double"&gt;114.1363&lt;/D&gt;&lt;D xsi:type="xsd:double"&gt;113.02093&lt;/D&gt;&lt;D xsi:type="xsd:double"&gt;112.83338&lt;/D&gt;&lt;D xsi:type="xsd:double"&gt;112.44504&lt;/D&gt;&lt;D xsi:type="xsd:double"&gt;112.30513&lt;/D&gt;&lt;D xsi:type="xsd:double"&gt;111.5685&lt;/D&gt;&lt;D xsi:type="xsd:double"&gt;112.49301&lt;/D&gt;&lt;D xsi:type="xsd:double"&gt;112.33424&lt;/D&gt;&lt;D xsi:type="xsd:double"&gt;111.6287&lt;/D&gt;&lt;D xsi:type="xsd:double"&gt;110.06976&lt;/D&gt;&lt;D xsi:type="xsd:double"&gt;108.62494&lt;/D&gt;&lt;D xsi:type="xsd:double"&gt;110.01949&lt;/D&gt;&lt;D xsi:type="xsd:double"&gt;110.15278&lt;/D&gt;&lt;D xsi:type="xsd:double"&gt;110.15278&lt;/D&gt;&lt;D xsi:type="xsd:double"&gt;111.5126&lt;/D&gt;&lt;D xsi:type="xsd:double"&gt;109.8488&lt;/D&gt;&lt;D xsi:type="xsd:double"&gt;110.96087&lt;/D&gt;&lt;D xsi:type="xsd:double"&gt;108.42648&lt;/D&gt;&lt;D xsi:type="xsd:double"&gt;108.0699&lt;/D&gt;&lt;D xsi:type="xsd:double"&gt;107.18144&lt;/D&gt;&lt;D xsi:type="xsd:double"&gt;106.2652&lt;/D&gt;&lt;D xsi:type="xsd:double"&gt;106.34888&lt;/D&gt;&lt;D xsi:type="xsd:double"&gt;107.72258&lt;/D&gt;&lt;D xsi:type="xsd:double"&gt;107.91345&lt;/D&gt;&lt;D xsi:type="xsd:double"&gt;106.45969&lt;/D&gt;&lt;D xsi:type="xsd:double"&gt;103.97557&lt;/D&gt;&lt;D xsi:type="xsd:double"&gt;100.74159&lt;/D&gt;&lt;D xsi:type="xsd:double"&gt;99.961305&lt;/D&gt;&lt;D xsi:type="xsd:double"&gt;100.07873&lt;/D&gt;&lt;D xsi:type="xsd:double"&gt;98.08118&lt;/D&gt;&lt;D xsi:type="xsd:double"&gt;99.49424&lt;/D&gt;&lt;D xsi:type="xsd:double"&gt;98.350763&lt;/D&gt;&lt;D xsi:type="xsd:double"&gt;98.52177&lt;/D&gt;&lt;D xsi:type="xsd:double"&gt;98.468846&lt;/D&gt;&lt;D xsi:type="xsd:double"&gt;96.19014&lt;/D&gt;&lt;D xsi:type="xsd:double"&gt;95.47204&lt;/D&gt;&lt;D xsi:type="xsd:double"&gt;99.445623000000012&lt;/D&gt;&lt;D xsi:type="xsd:double"&gt;98.07622&lt;/D&gt;&lt;D xsi:type="xsd:double"&gt;98.4414&lt;/D&gt;&lt;D xsi:type="xsd:double"&gt;96.891713&lt;/D&gt;&lt;D xsi:type="xsd:double"&gt;97.276735&lt;/D&gt;&lt;D xsi:type="xsd:double"&gt;97.477186&lt;/D&gt;&lt;D xsi:type="xsd:double"&gt;95.933795&lt;/D&gt;&lt;D xsi:type="xsd:double"&gt;97.086215&lt;/D&gt;&lt;D xsi:type="xsd:double"&gt;96.532166&lt;/D&gt;&lt;D xsi:type="xsd:double"&gt;98.676573999999988&lt;/D&gt;&lt;D xsi:type="xsd:double"&gt;98.50656&lt;/D&gt;&lt;D xsi:type="xsd:double"&gt;94.188629999999989&lt;/D&gt;&lt;D xsi:type="xsd:double"&gt;91.9559&lt;/D&gt;&lt;D xsi:type="xsd:double"&gt;93.858516000000009&lt;/D&gt;&lt;D xsi:type="xsd:double"&gt;95.75749&lt;/D&gt;&lt;D xsi:type="xsd:double"&gt;94.75955&lt;/D&gt;&lt;D xsi:type="xsd:double"&gt;95.09859&lt;/D&gt;&lt;D xsi:type="xsd:double"&gt;95.851433&lt;/D&gt;&lt;D xsi:type="xsd:double"&gt;95.714486&lt;/D&gt;&lt;D xsi:type="xsd:double"&gt;96.117043&lt;/D&gt;&lt;D xsi:type="xsd:double"&gt;98.90514&lt;/D&gt;&lt;D xsi:type="xsd:double"&gt;96.86724&lt;/D&gt;&lt;D xsi:type="xsd:double"&gt;95.539844&lt;/D&gt;&lt;D xsi:type="xsd:double"&gt;93.63094&lt;/D&gt;&lt;D xsi:type="xsd:double"&gt;95.497835&lt;/D&gt;&lt;D xsi:type="xsd:double"&gt;96.462369999999993&lt;/D&gt;&lt;D xsi:type="xsd:double"&gt;96.806043&lt;/D&gt;&lt;D xsi:type="xsd:double"&gt;95.252395&lt;/D&gt;&lt;D xsi:type="xsd:double"&gt;96.393234&lt;/D&gt;&lt;D xsi:type="xsd:double"&gt;97.83144&lt;/D&gt;&lt;D xsi:type="xsd:double"&gt;99.975854&lt;/D&gt;&lt;D xsi:type="xsd:double"&gt;98.81418&lt;/D&gt;&lt;D xsi:type="xsd:double"&gt;96.00161&lt;/D&gt;&lt;D xsi:type="xsd:double"&gt;95.61096&lt;/D&gt;&lt;D xsi:type="xsd:double"&gt;94.839925000000008&lt;/D&gt;&lt;D xsi:type="xsd:double"&gt;93.61738&lt;/D&gt;&lt;D xsi:type="xsd:double"&gt;90.85277&lt;/D&gt;&lt;D xsi:type="xsd:double"&gt;93.84859&lt;/D&gt;&lt;D xsi:type="xsd:double"&gt;90.56632&lt;/D&gt;&lt;D xsi:type="xsd:double"&gt;90.398616&lt;/D&gt;&lt;D xsi:type="xsd:double"&gt;91.384655000000009&lt;/D&gt;&lt;D xsi:type="xsd:double"&gt;93.551224&lt;/D&gt;&lt;D xsi:type="xsd:double"&gt;92.139154999999988&lt;/D&gt;&lt;D xsi:type="xsd:double"&gt;89.75526&lt;/D&gt;&lt;D xsi:type="xsd:double"&gt;87.399155&lt;/D&gt;&lt;D xsi:type="xsd:double"&gt;86.57123&lt;/D&gt;&lt;D xsi:type="xsd:double"&gt;91.33239&lt;/D&gt;&lt;D xsi:type="xsd:double"&gt;93.098729999999989&lt;/D&gt;&lt;D xsi:type="xsd:double"&gt;89.61104&lt;/D&gt;&lt;D xsi:type="xsd:double"&gt;89.61104&lt;/D&gt;&lt;D xsi:type="xsd:double"&gt;89.658015999999989&lt;/D&gt;&lt;D xsi:type="xsd:double"&gt;88.088495&lt;/D&gt;&lt;D xsi:type="xsd:double"&gt;83.040214&lt;/D&gt;&lt;D xsi:type="xsd:double"&gt;85.731727&lt;/D&gt;&lt;D xsi:type="xsd:double"&gt;83.9214&lt;/D&gt;&lt;D xsi:type="xsd:double"&gt;81.144875&lt;/D&gt;&lt;D xsi:type="xsd:double"&gt;81.567603&lt;/D&gt;&lt;D xsi:type="xsd:double"&gt;75.76285&lt;/D&gt;&lt;D xsi:type="xsd:double"&gt;77.702844&lt;/D&gt;&lt;D xsi:type="xsd:double"&gt;75.51576&lt;/D&gt;&lt;D xsi:type="xsd:double"&gt;76.59045&lt;/D&gt;&lt;D xsi:type="xsd:double"&gt;74.222429999999989&lt;/D&gt;&lt;D xsi:type="xsd:double"&gt;77.33998&lt;/D&gt;&lt;D xsi:type="xsd:double"&gt;79.738754&lt;/D&gt;&lt;D xsi:type="xsd:double"&gt;74.167854&lt;/D&gt;&lt;D xsi:type="xsd:double"&gt;72.45213&lt;/D&gt;&lt;D xsi:type="xsd:double"&gt;72.609246&lt;/D&gt;&lt;D xsi:type="xsd:double"&gt;74.742085&lt;/D&gt;&lt;D xsi:type="xsd:double"&gt;76.74029&lt;/D&gt;&lt;D xsi:type="xsd:double"&gt;73.209935&lt;/D&gt;&lt;D xsi:type="xsd:double"&gt;70.71987&lt;/D&gt;&lt;D xsi:type="xsd:double"&gt;66.60834&lt;/D&gt;&lt;D xsi:type="xsd:double"&gt;66.26401&lt;/D&gt;&lt;D xsi:type="xsd:double"&gt;66.933495&lt;/D&gt;&lt;D xsi:type="xsd:double"&gt;71.42772&lt;/D&gt;&lt;D xsi:type="xsd:double"&gt;75.277275&lt;/D&gt;&lt;D xsi:type="xsd:double"&gt;75.74697&lt;/D&gt;&lt;D xsi:type="xsd:double"&gt;76.326156&lt;/D&gt;&lt;D xsi:type="xsd:double"&gt;78.183454&lt;/D&gt;&lt;D xsi:type="xsd:double"&gt;75.660634&lt;/D&gt;&lt;D xsi:type="xsd:double"&gt;72.67871&lt;/D&gt;&lt;D xsi:type="xsd:double"&gt;72.33635000000001&lt;/D&gt;&lt;D xsi:type="xsd:double"&gt;76.030445&lt;/D&gt;&lt;D xsi:type="xsd:double"&gt;72.583120000000008&lt;/D&gt;&lt;D xsi:type="xsd:double"&gt;71.038395&lt;/D&gt;&lt;D xsi:type="xsd:double"&gt;68.958825&lt;/D&gt;&lt;D xsi:type="xsd:double"&gt;70.11091&lt;/D&gt;&lt;D xsi:type="xsd:double"&gt;68.20465999999999&lt;/D&gt;&lt;D xsi:type="xsd:double"&gt;67.71346&lt;/D&gt;&lt;D xsi:type="xsd:double"&gt;67.747520000000009&lt;/D&gt;&lt;D xsi:type="xsd:double"&gt;64.34419&lt;/D&gt;&lt;D xsi:type="xsd:double"&gt;65.254486&lt;/D&gt;&lt;D xsi:type="xsd:double"&gt;68.660796&lt;/D&gt;&lt;D xsi:type="xsd:double"&gt;73.286015&lt;/D&gt;&lt;D xsi:type="xsd:double"&gt;74.051420000000007&lt;/D&gt;&lt;D xsi:type="xsd:double"&gt;77.039639999999991&lt;/D&gt;&lt;D xsi:type="xsd:double"&gt;76.708865&lt;/D&gt;&lt;D xsi:type="xsd:double"&gt;73.23739&lt;/D&gt;&lt;D xsi:type="xsd:double"&gt;71.3146&lt;/D&gt;&lt;D xsi:type="xsd:double"&gt;69.14174&lt;/D&gt;&lt;D xsi:type="xsd:double"&gt;71.62916&lt;/D&gt;&lt;D xsi:type="xsd:double"&gt;69.74408&lt;/D&gt;&lt;D xsi:type="xsd:double"&gt;74.70934&lt;/D&gt;&lt;D xsi:type="xsd:double"&gt;75.83033&lt;/D&gt;&lt;D xsi:type="xsd:double"&gt;79.36862&lt;/D&gt;&lt;D xsi:type="xsd:double"&gt;78.71269&lt;/D&gt;&lt;D xsi:type="xsd:double"&gt;77.308889999999991&lt;/D&gt;&lt;D xsi:type="xsd:double"&gt;78.939939999999993&lt;/D&gt;&lt;D xsi:type="xsd:double"&gt;78.939939999999993&lt;/D&gt;&lt;D xsi:type="xsd:double"&gt;81.12437&lt;/D&gt;&lt;D xsi:type="xsd:double"&gt;79.768200000000007&lt;/D&gt;&lt;D xsi:type="xsd:double"&gt;77.06445&lt;/D&gt;&lt;D xsi:type="xsd:double"&gt;76.35163&lt;/D&gt;&lt;D xsi:type="xsd:double"&gt;76.909309999999991&lt;/D&gt;&lt;D xsi:type="xsd:double"&gt;76.02482&lt;/D&gt;&lt;D xsi:type="xsd:double"&gt;76.02482&lt;/D&gt;&lt;D xsi:type="xsd:double"&gt;76.02482&lt;/D&gt;&lt;D xsi:type="xsd:double"&gt;76.89046&lt;/D&gt;&lt;D xsi:type="xsd:double"&gt;77.29202&lt;/D&gt;&lt;D xsi:type="xsd:double"&gt;77.87385&lt;/D&gt;&lt;D xsi:type="xsd:double"&gt;77.87385&lt;/D&gt;&lt;D xsi:type="xsd:double"&gt;78.79969&lt;/D&gt;&lt;D xsi:type="xsd:double"&gt;80.784330000000011&lt;/D&gt;&lt;D xsi:type="xsd:double"&gt;83.01309&lt;/D&gt;&lt;D xsi:type="xsd:double"&gt;82.285714&lt;/D&gt;&lt;D xsi:type="xsd:double"&gt;80.556095&lt;/D&gt;&lt;D xsi:type="xsd:double"&gt;80.481349999999992&lt;/D&gt;&lt;D xsi:type="xsd:double"&gt;80.40758&lt;/D&gt;&lt;D xsi:type="xsd:double"&gt;78.16526&lt;/D&gt;&lt;D xsi:type="xsd:double"&gt;75.55016&lt;/D&gt;&lt;D xsi:type="xsd:double"&gt;74.09641&lt;/D&gt;&lt;D xsi:type="xsd:double"&gt;76.2256&lt;/D&gt;&lt;D xsi:type="xsd:double"&gt;74.757629999999992&lt;/D&gt;&lt;D xsi:type="xsd:double"&gt;73.56783999999999&lt;/D&gt;&lt;D xsi:type="xsd:double"&gt;72.67573&lt;/D&gt;&lt;D xsi:type="xsd:double"&gt;72.04991&lt;/D&gt;&lt;D xsi:type="xsd:double"&gt;70.980513&lt;/D&gt;&lt;D xsi:type="xsd:double"&gt;73.064387&lt;/D&gt;&lt;D xsi:type="xsd:double"&gt;74.82808&lt;/D&gt;&lt;D xsi:type="xsd:double"&gt;76.22659&lt;/D&gt;&lt;D xsi:type="xsd:double"&gt;74.607120000000009&lt;/D&gt;&lt;D xsi:type="xsd:double"&gt;74.564450000000008&lt;/D&gt;&lt;D xsi:type="xsd:double"&gt;72.224560000000011&lt;/D&gt;&lt;D xsi:type="xsd:double"&gt;72.55136&lt;/D&gt;&lt;D xsi:type="xsd:double"&gt;74.814849999999993&lt;/D&gt;&lt;D xsi:type="xsd:double"&gt;74.083173&lt;/D&gt;&lt;D xsi:type="xsd:double"&gt;77.7035&lt;/D&gt;&lt;D xsi:type="xsd:double"&gt;78.61445&lt;/D&gt;&lt;D xsi:type="xsd:double"&gt;77.726656&lt;/D&gt;&lt;D xsi:type="xsd:double"&gt;76.328474&lt;/D&gt;&lt;D xsi:type="xsd:double"&gt;74.919707&lt;/D&gt;&lt;D xsi:type="xsd:double"&gt;74.863475999999991&lt;/D&gt;&lt;D xsi:type="xsd:double"&gt;73.902243&lt;/D&gt;&lt;D xsi:type="xsd:double"&gt;72.67805&lt;/D&gt;&lt;D xsi:type="xsd:double"&gt;72.347605&lt;/D&gt;&lt;D xsi:type="xsd:double"&gt;72.73891&lt;/D&gt;&lt;D xsi:type="xsd:double"&gt;70.350724&lt;/D&gt;&lt;D xsi:type="xsd:double"&gt;70.19195&lt;/D&gt;&lt;D xsi:type="xsd:double"&gt;68.469274&lt;/D&gt;&lt;D xsi:type="xsd:double"&gt;68.48449&lt;/D&gt;&lt;D xsi:type="xsd:double"&gt;69.142735&lt;/D&gt;&lt;D xsi:type="xsd:double"&gt;67.202413&lt;/D&gt;&lt;D xsi:type="xsd:double"&gt;66.95235000000001&lt;/D&gt;&lt;D xsi:type="xsd:double"&gt;65.984169999999992&lt;/D&gt;&lt;D xsi:type="xsd:double"&gt;67.271215&lt;/D&gt;&lt;D xsi:type="xsd:double"&gt;67.0701&lt;/D&gt;&lt;D xsi:type="xsd:double"&gt;67.878187&lt;/D&gt;&lt;D xsi:type="xsd:double"&gt;66.23258&lt;/D&gt;&lt;D xsi:type="xsd:double"&gt;67.81997&lt;/D&gt;&lt;D xsi:type="xsd:double"&gt;69.76327&lt;/D&gt;&lt;D xsi:type="xsd:double"&gt;69.940559999999991&lt;/D&gt;&lt;D xsi:type="xsd:double"&gt;72.10581&lt;/D&gt;&lt;D xsi:type="xsd:double"&gt;72.035027&lt;/D&gt;&lt;D xsi:type="xsd:double"&gt;70.90708&lt;/D&gt;&lt;D xsi:type="xsd:double"&gt;70.661646&lt;/D&gt;&lt;D xsi:type="xsd:double"&gt;74.73249&lt;/D&gt;&lt;D xsi:type="xsd:double"&gt;75.94245699999999&lt;/D&gt;&lt;D xsi:type="xsd:double"&gt;78.24233000000001&lt;/D&gt;&lt;D xsi:type="xsd:double"&gt;77.091897&lt;/D&gt;&lt;D xsi:type="xsd:double"&gt;77.63767&lt;/D&gt;&lt;D xsi:type="xsd:double"&gt;77.11208&lt;/D&gt;&lt;D xsi:type="xsd:double"&gt;75.45986&lt;/D&gt;&lt;D xsi:type="xsd:double"&gt;73.014444&lt;/D&gt;&lt;D xsi:type="xsd:double"&gt;74.607456&lt;/D&gt;&lt;D xsi:type="xsd:double"&gt;75.992733&lt;/D&gt;&lt;D xsi:type="xsd:double"&gt;78.415990000000008&lt;/D&gt;&lt;D xsi:type="xsd:double"&gt;77.724009999999993&lt;/D&gt;&lt;D xsi:type="xsd:double"&gt;75.97058&lt;/D&gt;&lt;D xsi:type="xsd:double"&gt;75.14596&lt;/D&gt;&lt;D xsi:type="xsd:double"&gt;74.94385&lt;/D&gt;&lt;D xsi:type="xsd:double"&gt;76.89046&lt;/D&gt;&lt;D xsi:type="xsd:double"&gt;76.89046&lt;/D&gt;&lt;D xsi:type="xsd:double"&gt;76.89046&lt;/D&gt;&lt;D xsi:type="xsd:double"&gt;78.596586&lt;/D&gt;&lt;D xsi:type="xsd:double"&gt;78.18875&lt;/D&gt;&lt;D xsi:type="xsd:double"&gt;76.78395&lt;/D&gt;&lt;D xsi:type="xsd:double"&gt;76.40091&lt;/D&gt;&lt;D xsi:type="xsd:double"&gt;73.75041&lt;/D&gt;&lt;D xsi:type="xsd:double"&gt;72.67076999999999&lt;/D&gt;&lt;D xsi:type="xsd:double"&gt;72.67076999999999&lt;/D&gt;&lt;D xsi:type="xsd:double"&gt;74.59455&lt;/D&gt;&lt;D xsi:type="xsd:double"&gt;75.88887&lt;/D&gt;&lt;D xsi:type="xsd:double"&gt;75.88887&lt;/D&gt;&lt;D xsi:type="xsd:double"&gt;74.44273&lt;/D&gt;&lt;D xsi:type="xsd:double"&gt;75.179034&lt;/D&gt;&lt;D xsi:type="xsd:double"&gt;75.785667&lt;/D&gt;&lt;D xsi:type="xsd:double"&gt;75.785667&lt;/D&gt;&lt;D xsi:type="xsd:double"&gt;78.490079999999992&lt;/D&gt;&lt;D xsi:type="xsd:double"&gt;78.300875&lt;/D&gt;&lt;D xsi:type="xsd:double"&gt;79.958063&lt;/D&gt;&lt;D xsi:type="xsd:double"&gt;79.063976&lt;/D&gt;&lt;D xsi:type="xsd:double"&gt;80.167763999999991&lt;/D&gt;&lt;D xsi:type="xsd:double"&gt;80.25344&lt;/D&gt;&lt;D xsi:type="xsd:double"&gt;80.50516&lt;/D&gt;&lt;D xsi:type="xsd:double"&gt;78.15236&lt;/D&gt;&lt;D xsi:type="xsd:double"&gt;78.544&lt;/D&gt;&lt;D xsi:type="xsd:double"&gt;79.677564&lt;/D&gt;&lt;D xsi:type="xsd:double"&gt;80.57132&lt;/D&gt;&lt;D xsi:type="xsd:double"&gt;82.235440000000011&lt;/D&gt;&lt;D xsi:type="xsd:double"&gt;83.24794&lt;/D&gt;&lt;D xsi:type="xsd:double"&gt;80.82998&lt;/D&gt;&lt;D xsi:type="xsd:double"&gt;82.335000000000008&lt;/D&gt;&lt;D xsi:type="xsd:double"&gt;82.281417&lt;/D&gt;&lt;D xsi:type="xsd:double"&gt;82.404464&lt;/D&gt;&lt;D xsi:type="xsd:double"&gt;82.7015&lt;/D&gt;&lt;D xsi:type="xsd:double"&gt;81.943697&lt;/D&gt;&lt;D xsi:type="xsd:double"&gt;83.615434&lt;/D&gt;&lt;D xsi:type="xsd:double"&gt;86.491513&lt;/D&gt;&lt;D xsi:type="xsd:double"&gt;86.90729&lt;/D&gt;&lt;D xsi:type="xsd:double"&gt;84.708637&lt;/D&gt;&lt;D xsi:type="xsd:double"&gt;83.97167&lt;/D&gt;&lt;D xsi:type="xsd:double"&gt;85.087705&lt;/D&gt;&lt;D xsi:type="xsd:double"&gt;84.2998&lt;/D&gt;&lt;D xsi:type="xsd:double"&gt;84.66861&lt;/D&gt;&lt;D xsi:type="xsd:double"&gt;85.540205&lt;/D&gt;&lt;D xsi:type="xsd:double"&gt;84.697396&lt;/D&gt;&lt;D xsi:type="xsd:double"&gt;84.201896&lt;/D&gt;&lt;D xsi:type="xsd:double"&gt;83.113647&lt;/D&gt;&lt;D xsi:type="xsd:double"&gt;83.113647&lt;/D&gt;&lt;D xsi:type="xsd:double"&gt;80.65103&lt;/D&gt;&lt;D xsi:type="xsd:double"&gt;81.41446&lt;/D&gt;&lt;D xsi:type="xsd:double"&gt;82.289356&lt;/D&gt;&lt;D xsi:type="xsd:double"&gt;80.645080000000007&lt;/D&gt;&lt;D xsi:type="xsd:double"&gt;80.28156&lt;/D&gt;&lt;D xsi:type="xsd:double"&gt;82.29928&lt;/D&gt;&lt;D xsi:type="xsd:double"&gt;81.43463&lt;/D&gt;&lt;D xsi:type="xsd:double"&gt;81.99398&lt;/D&gt;&lt;D xsi:type="xsd:double"&gt;81.99761&lt;/D&gt;&lt;D xsi:type="xsd:double"&gt;81.060857&lt;/D&gt;&lt;D xsi:type="xsd:double"&gt;83.49007&lt;/D&gt;&lt;D xsi:type="xsd:double"&gt;81.560993000000011&lt;/D&gt;&lt;D xsi:type="xsd:double"&gt;81.74093&lt;/D&gt;&lt;D xsi:type="xsd:double"&gt;79.668635&lt;/D&gt;&lt;D xsi:type="xsd:double"&gt;80.458516&lt;/D&gt;&lt;D xsi:type="xsd:double"&gt;80.949056&lt;/D&gt;&lt;D xsi:type="xsd:double"&gt;81.477636&lt;/D&gt;&lt;D xsi:type="xsd:double"&gt;82.04954&lt;/D&gt;&lt;D xsi:type="xsd:double"&gt;82.632697&lt;/D&gt;&lt;D xsi:type="xsd:double"&gt;84.422517&lt;/D&gt;&lt;D xsi:type="xsd:double"&gt;86.67608&lt;/D&gt;&lt;D xsi:type="xsd:double"&gt;86.42139&lt;/D&gt;&lt;D xsi:type="xsd:double"&gt;86.580159999999992&lt;/D&gt;&lt;D xsi:type="xsd:double"&gt;87.00157&lt;/D&gt;&lt;D xsi:type="xsd:double"&gt;87.74647&lt;/D&gt;&lt;D xsi:type="xsd:double"&gt;86.82625&lt;/D&gt;&lt;D xsi:type="xsd:double"&gt;87.950885&lt;/D&gt;&lt;D xsi:type="xsd:double"&gt;88.06269&lt;/D&gt;&lt;D xsi:type="xsd:double"&gt;88.04549&lt;/D&gt;&lt;D xsi:type="xsd:double"&gt;87.44513&lt;/D&gt;&lt;D xsi:type="xsd:double"&gt;86.78623&lt;/D&gt;&lt;D xsi:type="xsd:double"&gt;88.54495&lt;/D&gt;&lt;D xsi:type="xsd:double"&gt;89.24818&lt;/D&gt;&lt;D xsi:type="xsd:double"&gt;91.26491&lt;/D&gt;&lt;D xsi:type="xsd:double"&gt;91.374069999999989&lt;/D&gt;&lt;D xsi:type="xsd:double"&gt;91.643319999999989&lt;/D&gt;&lt;D xsi:type="xsd:double"&gt;92.147094&lt;/D&gt;&lt;D xsi:type="xsd:double"&gt;92.241025&lt;/D&gt;&lt;D xsi:type="xsd:double"&gt;92.241025&lt;/D&gt;&lt;D xsi:type="xsd:double"&gt;90.80878&lt;/D&gt;&lt;D xsi:type="xsd:double"&gt;90.465766&lt;/D&gt;&lt;D xsi:type="xsd:double"&gt;92.016435&lt;/D&gt;&lt;D xsi:type="xsd:double"&gt;91.301960000000008&lt;/D&gt;&lt;D xsi:type="xsd:double"&gt;88.714649999999992&lt;/D&gt;&lt;D xsi:type="xsd:double"&gt;89.384465999999989&lt;/D&gt;&lt;D xsi:type="xsd:double"&gt;89.39802&lt;/D&gt;&lt;D xsi:type="xsd:double"&gt;90.65894&lt;/D&gt;&lt;D xsi:type="xsd:double"&gt;91.679704&lt;/D&gt;&lt;D xsi:type="xsd:double"&gt;93.18043&lt;/D&gt;&lt;D xsi:type="xsd:double"&gt;92.85395&lt;/D&gt;&lt;D xsi:type="xsd:double"&gt;92.587686&lt;/D&gt;&lt;D xsi:type="xsd:double"&gt;92.148083&lt;/D&gt;&lt;D xsi:type="xsd:double"&gt;93.057054&lt;/D&gt;&lt;D xsi:type="xsd:double"&gt;92.10409&lt;/D&gt;&lt;D xsi:type="xsd:double"&gt;91.67077&lt;/D&gt;&lt;D xsi:type="xsd:double"&gt;90.651333&lt;/D&gt;&lt;D xsi:type="xsd:double"&gt;90.972180000000009&lt;/D&gt;&lt;D xsi:type="xsd:double"&gt;91.3271&lt;/D&gt;&lt;D xsi:type="xsd:double"&gt;92.49837&lt;/D&gt;&lt;D xsi:type="xsd:double"&gt;93.25717&lt;/D&gt;&lt;D xsi:type="xsd:double"&gt;92.73884&lt;/D&gt;&lt;D xsi:type="xsd:double"&gt;93.58893&lt;/D&gt;&lt;D xsi:type="xsd:double"&gt;94.518740000000008&lt;/D&gt;&lt;D xsi:type="xsd:double"&gt;93.21516&lt;/D&gt;&lt;D xsi:type="xsd:double"&gt;93.41263&lt;/D&gt;&lt;D xsi:type="xsd:double"&gt;94.75061&lt;/D&gt;&lt;D xsi:type="xsd:double"&gt;96.01748&lt;/D&gt;&lt;D xsi:type="xsd:double"&gt;95.577884&lt;/D&gt;&lt;D xsi:type="xsd:double"&gt;93.90515&lt;/D&gt;&lt;D xsi:type="xsd:double"&gt;94.332844000000009&lt;/D&gt;&lt;D xsi:type="xsd:double"&gt;93.98752&lt;/D&gt;&lt;D xsi:type="xsd:double"&gt;93.98752&lt;/D&gt;&lt;D xsi:type="xsd:double"&gt;92.438173&lt;/D&gt;&lt;D xsi:type="xsd:double"&gt;92.641264&lt;/D&gt;&lt;D xsi:type="xsd:double"&gt;92.12658&lt;/D&gt;&lt;D xsi:type="xsd:double"&gt;92.332983&lt;/D&gt;&lt;D xsi:type="xsd:double"&gt;92.54071&lt;/D&gt;&lt;D xsi:type="xsd:double"&gt;90.883535000000009&lt;/D&gt;&lt;D xsi:type="xsd:double"&gt;91.410786&lt;/D&gt;&lt;D xsi:type="xsd:double"&gt;92.73818&lt;/D&gt;&lt;D xsi:type="xsd:double"&gt;93.77351&lt;/D&gt;&lt;D xsi:type="xsd:double"&gt;94.623923&lt;/D&gt;&lt;D xsi:type="xsd:double"&gt;94.073850000000007&lt;/D&gt;&lt;D xsi:type="xsd:double"&gt;95.17202&lt;/D&gt;&lt;D xsi:type="xsd:double"&gt;95.32119999999999&lt;/D&gt;&lt;D xsi:type="xsd:double"&gt;96.75478&lt;/D&gt;&lt;D xsi:type="xsd:double"&gt;97.223485&lt;/D&gt;&lt;D xsi:type="xsd:double"&gt;96.536463&lt;/D&gt;&lt;D xsi:type="xsd:double"&gt;98.127824&lt;/D&gt;&lt;D xsi:type="xsd:double"&gt;98.19827&lt;/D&gt;&lt;D xsi:type="xsd:double"&gt;98.646146&lt;/D&gt;&lt;D xsi:type="xsd:double"&gt;99.26734&lt;/D&gt;&lt;D xsi:type="xsd:double"&gt;99.527985&lt;/D&gt;&lt;D xsi:type="xsd:double"&gt;99.928885999999991&lt;/D&gt;&lt;D xsi:type="xsd:double"&gt;98.475789999999989&lt;/D&gt;&lt;D xsi:type="xsd:double"&gt;96.7594&lt;/D&gt;&lt;D xsi:type="xsd:double"&gt;98.58958&lt;/D&gt;&lt;D xsi:type="xsd:double"&gt;97.888345&lt;/D&gt;&lt;D xsi:type="xsd:double"&gt;96.96879&lt;/D&gt;&lt;D xsi:type="xsd:double"&gt;95.64238&lt;/D&gt;&lt;D xsi:type="xsd:double"&gt;96.26952399999999&lt;/D&gt;&lt;D xsi:type="xsd:double"&gt;96.17063&lt;/D&gt;&lt;D xsi:type="xsd:double"&gt;96.30294&lt;/D&gt;&lt;D xsi:type="xsd:double"&gt;97.83177400000001&lt;/D&gt;&lt;D xsi:type="xsd:double"&gt;97.946880000000007&lt;/D&gt;&lt;D xsi:type="xsd:double"&gt;99.010986&lt;/D&gt;&lt;D xsi:type="xsd:double"&gt;99.105584999999991&lt;/D&gt;&lt;D xsi:type="xsd:double"&gt;99.132377&lt;/D&gt;&lt;D xsi:type="xsd:double"&gt;100.67214&lt;/D&gt;&lt;D xsi:type="xsd:double"&gt;101.20004&lt;/D&gt;&lt;D xsi:type="xsd:double"&gt;101.06708&lt;/D&gt;&lt;D xsi:type="xsd:double"&gt;100.50476&lt;/D&gt;&lt;D xsi:type="xsd:double"&gt;100.02216&lt;/D&gt;&lt;D xsi:type="xsd:double"&gt;101.85994&lt;/D&gt;&lt;D xsi:type="xsd:double"&gt;101.68927&lt;/D&gt;&lt;D xsi:type="xsd:double"&gt;102.10406&lt;/D&gt;&lt;D xsi:type="xsd:double"&gt;100.38204&lt;/D&gt;&lt;D xsi:type="xsd:double"&gt;99.57661&lt;/D&gt;&lt;D xsi:type="xsd:double"&gt;99.9742&lt;/D&gt;&lt;D xsi:type="xsd:double"&gt;101.39719&lt;/D&gt;&lt;D xsi:type="xsd:double"&gt;101.96315&lt;/D&gt;&lt;D xsi:type="xsd:double"&gt;101.53314&lt;/D&gt;&lt;D xsi:type="xsd:double"&gt;101.81661&lt;/D&gt;&lt;D xsi:type="xsd:double"&gt;100.93179&lt;/D&gt;&lt;D xsi:type="xsd:double"&gt;100.36055&lt;/D&gt;&lt;D xsi:type="xsd:double"&gt;99.390715&lt;/D&gt;&lt;D xsi:type="xsd:double"&gt;100.02745&lt;/D&gt;&lt;D xsi:type="xsd:double"&gt;100.82297&lt;/D&gt;&lt;D xsi:type="xsd:double"&gt;101.31351&lt;/D&gt;&lt;D xsi:type="xsd:double"&gt;100.78427&lt;/D&gt;&lt;D xsi:type="xsd:double"&gt;100.78427&lt;/D&gt;&lt;D xsi:type="xsd:double"&gt;100.90169&lt;/D&gt;&lt;D xsi:type="xsd:double"&gt;101.70481&lt;/D&gt;&lt;D xsi:type="xsd:double"&gt;102.26052&lt;/D&gt;&lt;D xsi:type="xsd:double"&gt;102.7312&lt;/D&gt;&lt;D xsi:type="xsd:double"&gt;102.67894&lt;/D&gt;&lt;D xsi:type="xsd:double"&gt;102.57608&lt;/D&gt;&lt;D xsi:type="xsd:double"&gt;102.57608&lt;/D&gt;&lt;D xsi:type="xsd:double"&gt;103.72419&lt;/D&gt;&lt;D xsi:type="xsd:double"&gt;102.85492&lt;/D&gt;&lt;D xsi:type="xsd:double"&gt;102.18576&lt;/D&gt;&lt;D xsi:type="xsd:double"&gt;102.89693&lt;/D&gt;&lt;D xsi:type="xsd:double"&gt;102.89693&lt;/D&gt;&lt;D xsi:type="xsd:double"&gt;103.75925&lt;/D&gt;&lt;D xsi:type="xsd:double"&gt;104.1446&lt;/D&gt;&lt;D xsi:type="xsd:double"&gt;104.44793&lt;/D&gt;&lt;D xsi:type="xsd:double"&gt;104.21505&lt;/D&gt;&lt;D xsi:type="xsd:double"&gt;105.14023&lt;/D&gt;&lt;D xsi:type="xsd:double"&gt;105.49383&lt;/D&gt;&lt;D xsi:type="xsd:double"&gt;104.41782&lt;/D&gt;&lt;D xsi:type="xsd:double"&gt;104.45255&lt;/D&gt;&lt;D xsi:type="xsd:double"&gt;104.73106&lt;/D&gt;&lt;D xsi:type="xsd:double"&gt;103.93986&lt;/D&gt;&lt;D xsi:type="xsd:double"&gt;104.5885&lt;/D&gt;&lt;D xsi:type="xsd:double"&gt;104.53987&lt;/D&gt;&lt;D xsi:type="xsd:double"&gt;103.85153&lt;/D&gt;&lt;D xsi:type="xsd:double"&gt;102.3184&lt;/D&gt;&lt;D xsi:type="xsd:double"&gt;100.73068&lt;/D&gt;&lt;D xsi:type="xsd:double"&gt;100.79552&lt;/D&gt;&lt;D xsi:type="xsd:double"&gt;99.20251&lt;/D&gt;&lt;D xsi:type="xsd:double"&gt;99.76118000000001&lt;/D&gt;&lt;D xsi:type="xsd:double"&gt;99.735713&lt;/D&gt;&lt;D xsi:type="xsd:double"&gt;99.291485999999992&lt;/D&gt;&lt;D xsi:type="xsd:double"&gt;98.589914999999991&lt;/D&gt;&lt;D xsi:type="xsd:double"&gt;99.79889&lt;/D&gt;&lt;D xsi:type="xsd:double"&gt;100.22393&lt;/D&gt;&lt;D xsi:type="xsd:double"&gt;97.96045&lt;/D&gt;&lt;D xsi:type="xsd:double"&gt;96.00524&lt;/D&gt;&lt;D xsi:type="xsd:double"&gt;96.93174&lt;/D&gt;&lt;D xsi:type="xsd:double"&gt;98.46951&lt;/D&gt;&lt;D xsi:type="xsd:double"&gt;98.11227&lt;/D&gt;&lt;D xsi:type="xsd:double"&gt;98.080515999999989&lt;/D&gt;&lt;D xsi:type="xsd:double"&gt;97.75206&lt;/D&gt;&lt;D xsi:type="xsd:double"&gt;99.39832&lt;/D&gt;&lt;D xsi:type="xsd:double"&gt;100.28579&lt;/D&gt;&lt;D xsi:type="xsd:double"&gt;101.22684&lt;/D&gt;&lt;D xsi:type="xsd:double"&gt;101.55431&lt;/D&gt;&lt;D xsi:type="xsd:double"&gt;100.7674&lt;/D&gt;&lt;D xsi:type="xsd:double"&gt;101.59665&lt;/D&gt;&lt;D xsi:type="xsd:double"&gt;100.7449&lt;/D&gt;&lt;D xsi:type="xsd:double"&gt;100.2891&lt;/D&gt;&lt;D xsi:type="xsd:double"&gt;99.53989399999999&lt;/D&gt;&lt;D xsi:type="xsd:double"&gt;99.66195&lt;/D&gt;&lt;D xsi:type="xsd:double"&gt;100.8352&lt;/D&gt;&lt;D xsi:type="xsd:double"&gt;102.12588&lt;/D&gt;&lt;D xsi:type="xsd:double"&gt;103.28889&lt;/D&gt;&lt;D xsi:type="xsd:double"&gt;103.62661&lt;/D&gt;&lt;D xsi:type="xsd:double"&gt;104.11351&lt;/D&gt;&lt;D xsi:type="xsd:double"&gt;105.00561&lt;/D&gt;&lt;D xsi:type="xsd:double"&gt;104.18926&lt;/D&gt;&lt;D xsi:type="xsd:double"&gt;104.89712&lt;/D&gt;&lt;D xsi:type</t>
        </r>
      </text>
    </comment>
    <comment ref="A2" authorId="0" shapeId="0" xr:uid="{FDD512F5-9CA8-48DA-8CEE-0734E2F7C41B}">
      <text>
        <r>
          <rPr>
            <b/>
            <sz val="9"/>
            <color indexed="81"/>
            <rFont val="Tahoma"/>
            <family val="2"/>
          </rPr>
          <t>="xsd:double"&gt;104.23888&lt;/D&gt;&lt;D xsi:type="xsd:double"&gt;105.54973&lt;/D&gt;&lt;D xsi:type="xsd:double"&gt;104.7486&lt;/D&gt;&lt;D xsi:type="xsd:double"&gt;105.56958&lt;/D&gt;&lt;D xsi:type="xsd:double"&gt;106.60987&lt;/D&gt;&lt;D xsi:type="xsd:double"&gt;107.63824&lt;/D&gt;&lt;D xsi:type="xsd:double"&gt;106.68892&lt;/D&gt;&lt;D xsi:type="xsd:double"&gt;106.68892&lt;/D&gt;&lt;D xsi:type="xsd:double"&gt;106.34094&lt;/D&gt;&lt;D xsi:type="xsd:double"&gt;106.15637&lt;/D&gt;&lt;D xsi:type="xsd:double"&gt;106.73158&lt;/D&gt;&lt;D xsi:type="xsd:double"&gt;106.89136&lt;/D&gt;&lt;D xsi:type="xsd:double"&gt;107.34915&lt;/D&gt;&lt;D xsi:type="xsd:double"&gt;107.45896&lt;/D&gt;&lt;D xsi:type="xsd:double"&gt;107.50527&lt;/D&gt;&lt;D xsi:type="xsd:double"&gt;108.6944&lt;/D&gt;&lt;D xsi:type="xsd:double"&gt;108.6944&lt;/D&gt;&lt;D xsi:type="xsd:double"&gt;108.6944&lt;/D&gt;&lt;D xsi:type="xsd:double"&gt;109.99665&lt;/D&gt;&lt;D xsi:type="xsd:double"&gt;109.61263&lt;/D&gt;&lt;D xsi:type="xsd:double"&gt;108.7331&lt;/D&gt;&lt;D xsi:type="xsd:double"&gt;109.95829&lt;/D&gt;&lt;D xsi:type="xsd:double"&gt;109.41747&lt;/D&gt;&lt;D xsi:type="xsd:double"&gt;108.41291&lt;/D&gt;&lt;D xsi:type="xsd:double"&gt;110.50241&lt;/D&gt;&lt;D xsi:type="xsd:double"&gt;110.74752&lt;/D&gt;&lt;D xsi:type="xsd:double"&gt;108.83433&lt;/D&gt;&lt;D xsi:type="xsd:double"&gt;107.79834&lt;/D&gt;&lt;D xsi:type="xsd:double"&gt;108.8545&lt;/D&gt;&lt;D xsi:type="xsd:double"&gt;108.57797&lt;/D&gt;&lt;D xsi:type="xsd:double"&gt;108.14102&lt;/D&gt;&lt;D xsi:type="xsd:double"&gt;108.55018&lt;/D&gt;&lt;D xsi:type="xsd:double"&gt;109.96888&lt;/D&gt;&lt;D xsi:type="xsd:double"&gt;109.96888&lt;/D&gt;&lt;D xsi:type="xsd:double"&gt;107.02466&lt;/D&gt;&lt;D xsi:type="xsd:double"&gt;107.7431&lt;/D&gt;&lt;D xsi:type="xsd:double"&gt;107.44109&lt;/D&gt;&lt;D xsi:type="xsd:double"&gt;107.42389&lt;/D&gt;&lt;D xsi:type="xsd:double"&gt;104.81608&lt;/D&gt;&lt;D xsi:type="xsd:double"&gt;103.61867&lt;/D&gt;&lt;D xsi:type="xsd:double"&gt;103.22902&lt;/D&gt;&lt;D xsi:type="xsd:double"&gt;99.485314&lt;/D&gt;&lt;D xsi:type="xsd:double"&gt;103.82143&lt;/D&gt;&lt;D xsi:type="xsd:double"&gt;103.26706&lt;/D&gt;&lt;D xsi:type="xsd:double"&gt;105.76011&lt;/D&gt;&lt;D xsi:type="xsd:double"&gt;105.24839&lt;/D&gt;&lt;D xsi:type="xsd:double"&gt;102.62305&lt;/D&gt;&lt;D xsi:type="xsd:double"&gt;102.52546&lt;/D&gt;&lt;D xsi:type="xsd:double"&gt;103.52837&lt;/D&gt;&lt;D xsi:type="xsd:double"&gt;102.03096&lt;/D&gt;&lt;D xsi:type="xsd:double"&gt;98.886615&lt;/D&gt;&lt;D xsi:type="xsd:double"&gt;98.58859&lt;/D&gt;&lt;D xsi:type="xsd:double"&gt;100.56033&lt;/D&gt;&lt;D xsi:type="xsd:double"&gt;98.31471&lt;/D&gt;&lt;D xsi:type="xsd:double"&gt;101.57317&lt;/D&gt;&lt;D xsi:type="xsd:double"&gt;103.08348&lt;/D&gt;&lt;D xsi:type="xsd:double"&gt;102.15598&lt;/D&gt;&lt;D xsi:type="xsd:double"&gt;101.94892&lt;/D&gt;&lt;D xsi:type="xsd:double"&gt;102.56383&lt;/D&gt;&lt;D xsi:type="xsd:double"&gt;102.33494&lt;/D&gt;&lt;D xsi:type="xsd:double"&gt;101.91287&lt;/D&gt;&lt;D xsi:type="xsd:double"&gt;99.743649999999988&lt;/D&gt;&lt;D xsi:type="xsd:double"&gt;98.390126&lt;/D&gt;&lt;D xsi:type="xsd:double"&gt;97.737837&lt;/D&gt;&lt;D xsi:type="xsd:double"&gt;100.10883&lt;/D&gt;&lt;D xsi:type="xsd:double"&gt;101.92313&lt;/D&gt;&lt;D xsi:type="xsd:double"&gt;100.8878&lt;/D&gt;&lt;D xsi:type="xsd:double"&gt;103.13078&lt;/D&gt;&lt;D xsi:type="xsd:double"&gt;104.0199&lt;/D&gt;&lt;D xsi:type="xsd:double"&gt;104.0199&lt;/D&gt;&lt;D xsi:type="xsd:double"&gt;104.45685&lt;/D&gt;&lt;D xsi:type="xsd:double"&gt;104.3166&lt;/D&gt;&lt;D xsi:type="xsd:double"&gt;105.3473&lt;/D&gt;&lt;D xsi:type="xsd:double"&gt;104.92688&lt;/D&gt;&lt;D xsi:type="xsd:double"&gt;103.80093&lt;/D&gt;&lt;D xsi:type="xsd:double"&gt;103.0332&lt;/D&gt;&lt;D xsi:type="xsd:double"&gt;102.44839&lt;/D&gt;&lt;D xsi:type="xsd:double"&gt;102.59459&lt;/D&gt;&lt;D xsi:type="xsd:double"&gt;100.37278&lt;/D&gt;&lt;D xsi:type="xsd:double"&gt;98.718910000000008&lt;/D&gt;&lt;D xsi:type="xsd:double"&gt;97.781825&lt;/D&gt;&lt;D xsi:type="xsd:double"&gt;98.928624&lt;/D&gt;&lt;D xsi:type="xsd:double"&gt;98.45066&lt;/D&gt;&lt;D xsi:type="xsd:double"&gt;100.48591&lt;/D&gt;&lt;D xsi:type="xsd:double"&gt;100.97843&lt;/D&gt;&lt;D xsi:type="xsd:double"&gt;101.75409&lt;/D&gt;&lt;D xsi:type="xsd:double"&gt;102.54796&lt;/D&gt;&lt;D xsi:type="xsd:double"&gt;102.26184&lt;/D&gt;&lt;D xsi:type="xsd:double"&gt;103.40368&lt;/D&gt;&lt;D xsi:type="xsd:double"&gt;103.20718&lt;/D&gt;&lt;D xsi:type="xsd:double"&gt;103.32361&lt;/D&gt;&lt;D xsi:type="xsd:double"&gt;103.53101&lt;/D&gt;&lt;D xsi:type="xsd:double"&gt;102.78479&lt;/D&gt;&lt;D xsi:type="xsd:double"&gt;102.85954&lt;/D&gt;&lt;D xsi:type="xsd:double"&gt;104.67947&lt;/D&gt;&lt;D xsi:type="xsd:double"&gt;106.33631&lt;/D&gt;&lt;D xsi:type="xsd:double"&gt;106.90094&lt;/D&gt;&lt;D xsi:type="xsd:double"&gt;107.20228&lt;/D&gt;&lt;D xsi:type="xsd:double"&gt;107.06104&lt;/D&gt;&lt;D xsi:type="xsd:double"&gt;106.70677&lt;/D&gt;&lt;D xsi:type="xsd:double"&gt;107.39446&lt;/D&gt;&lt;D xsi:type="xsd:double"&gt;106.66146&lt;/D&gt;&lt;D xsi:type="xsd:double"&gt;108.7814&lt;/D&gt;&lt;D xsi:type="xsd:double"&gt;107.81718&lt;/D&gt;&lt;D xsi:type="xsd:double"&gt;107.49071&lt;/D&gt;&lt;D xsi:type="xsd:double"&gt;107.44342&lt;/D&gt;&lt;D xsi:type="xsd:double"&gt;106.51957&lt;/D&gt;&lt;D xsi:type="xsd:double"&gt;106.51957&lt;/D&gt;&lt;D xsi:type="xsd:double"&gt;105.14685&lt;/D&gt;&lt;D xsi:type="xsd:double"&gt;103.4298&lt;/D&gt;&lt;D xsi:type="xsd:double"&gt;103.44998&lt;/D&gt;&lt;D xsi:type="xsd:double"&gt;103.67259&lt;/D&gt;&lt;D xsi:type="xsd:double"&gt;104.00667&lt;/D&gt;&lt;D xsi:type="xsd:double"&gt;104.37483&lt;/D&gt;&lt;D xsi:type="xsd:double"&gt;102.89031&lt;/D&gt;&lt;D xsi:type="xsd:double"&gt;102.36868&lt;/D&gt;&lt;D xsi:type="xsd:double"&gt;101.76898&lt;/D&gt;&lt;D xsi:type="xsd:double"&gt;103.22969&lt;/D&gt;&lt;D xsi:type="xsd:double"&gt;102.12821&lt;/D&gt;&lt;D xsi:type="xsd:double"&gt;99.86736&lt;/D&gt;&lt;D xsi:type="xsd:double"&gt;101.38628&lt;/D&gt;&lt;D xsi:type="xsd:double"&gt;100.88019&lt;/D&gt;&lt;D xsi:type="xsd:double"&gt;102.42457&lt;/D&gt;&lt;D xsi:type="xsd:double"&gt;102.84665&lt;/D&gt;&lt;D xsi:type="xsd:double"&gt;105.58413&lt;/D&gt;&lt;D xsi:type="xsd:double"&gt;105.06217&lt;/D&gt;&lt;D xsi:type="xsd:double"&gt;105.44685&lt;/D&gt;&lt;D xsi:type="xsd:double"&gt;105.89142&lt;/D&gt;&lt;D xsi:type="xsd:double"&gt;104.69799&lt;/D&gt;&lt;D xsi:type="xsd:double"&gt;105.62845&lt;/D&gt;&lt;D xsi:type="xsd:double"&gt;105.90763&lt;/D&gt;&lt;D xsi:type="xsd:double"&gt;106.29431&lt;/D&gt;&lt;D xsi:type="xsd:double"&gt;108.07883&lt;/D&gt;&lt;D xsi:type="xsd:double"&gt;108.11985&lt;/D&gt;&lt;D xsi:type="xsd:double"&gt;108.11951&lt;/D&gt;&lt;D xsi:type="xsd:double"&gt;107.97861&lt;/D&gt;&lt;D xsi:type="xsd:double"&gt;107.86978&lt;/D&gt;&lt;D xsi:type="xsd:double"&gt;108.99872&lt;/D&gt;&lt;D xsi:type="xsd:double"&gt;109.05131&lt;/D&gt;&lt;D xsi:type="xsd:double"&gt;109.0437&lt;/D&gt;&lt;D xsi:type="xsd:double"&gt;109.01327&lt;/D&gt;&lt;D xsi:type="xsd:double"&gt;109.01327&lt;/D&gt;&lt;D xsi:type="xsd:double"&gt;109.95399&lt;/D&gt;&lt;D xsi:type="xsd:double"&gt;110.0036&lt;/D&gt;&lt;D xsi:type="xsd:double"&gt;110.37308&lt;/D&gt;&lt;D xsi:type="xsd:double"&gt;111.8394&lt;/D&gt;&lt;D xsi:type="xsd:double"&gt;111.12063&lt;/D&gt;&lt;D xsi:type="xsd:double"&gt;111.23971&lt;/D&gt;&lt;D xsi:type="xsd:double"&gt;112.28065&lt;/D&gt;&lt;D xsi:type="xsd:double"&gt;112.7702&lt;/D&gt;&lt;D xsi:type="xsd:double"&gt;112.10998&lt;/D&gt;&lt;D xsi:type="xsd:double"&gt;112.58034&lt;/D&gt;&lt;D xsi:type="xsd:double"&gt;113.20252&lt;/D&gt;&lt;D xsi:type="xsd:double"&gt;113.32425&lt;/D&gt;&lt;D xsi:type="xsd:double"&gt;115.18254&lt;/D&gt;&lt;D xsi:type="xsd:double"&gt;115.12135&lt;/D&gt;&lt;D xsi:type="xsd:double"&gt;114.41613&lt;/D&gt;&lt;D xsi:type="xsd:double"&gt;114.8425&lt;/D&gt;&lt;D xsi:type="xsd:double"&gt;114.18029&lt;/D&gt;&lt;D xsi:type="xsd:double"&gt;114.47501&lt;/D&gt;&lt;D xsi:type="xsd:double"&gt;115.84111&lt;/D&gt;&lt;D xsi:type="xsd:double"&gt;114.61856&lt;/D&gt;&lt;D xsi:type="xsd:double"&gt;115.16964&lt;/D&gt;&lt;D xsi:type="xsd:double"&gt;114.67943&lt;/D&gt;&lt;D xsi:type="xsd:double"&gt;114.002&lt;/D&gt;&lt;D xsi:type="xsd:double"&gt;114.88022&lt;/D&gt;&lt;D xsi:type="xsd:double"&gt;115.81001&lt;/D&gt;&lt;D xsi:type="xsd:double"&gt;116.59793&lt;/D&gt;&lt;D xsi:type="xsd:double"&gt;116.49009&lt;/D&gt;&lt;D xsi:type="xsd:double"&gt;117.28295&lt;/D&gt;&lt;D xsi:type="xsd:double"&gt;119.22361&lt;/D&gt;&lt;D xsi:type="xsd:double"&gt;119.71282&lt;/D&gt;&lt;D xsi:type="xsd:double"&gt;119.45714&lt;/D&gt;&lt;D xsi:type="xsd:double"&gt;120.49676&lt;/D&gt;&lt;D xsi:type="xsd:double"&gt;119.94734&lt;/D&gt;&lt;D xsi:type="xsd:double"&gt;120.1081&lt;/D&gt;&lt;D xsi:type="xsd:double"&gt;120.61318&lt;/D&gt;&lt;D xsi:type="xsd:double"&gt;121.09646&lt;/D&gt;&lt;D xsi:type="xsd:double"&gt;119.58581&lt;/D&gt;&lt;D xsi:type="xsd:double"&gt;119.302&lt;/D&gt;&lt;D xsi:type="xsd:double"&gt;120.17293&lt;/D&gt;&lt;D xsi:type="xsd:double"&gt;119.50642&lt;/D&gt;&lt;D xsi:type="xsd:double"&gt;119.54148&lt;/D&gt;&lt;D xsi:type="xsd:double"&gt;117.60479&lt;/D&gt;&lt;D xsi:type="xsd:double"&gt;118.43239&lt;/D&gt;&lt;D xsi:type="xsd:double"&gt;119.1396&lt;/D&gt;&lt;D xsi:type="xsd:double"&gt;118.6947&lt;/D&gt;&lt;D xsi:type="xsd:double"&gt;117.00047&lt;/D&gt;&lt;D xsi:type="xsd:double"&gt;115.28707&lt;/D&gt;&lt;D xsi:type="xsd:double"&gt;117.27139&lt;/D&gt;&lt;D xsi:type="xsd:double"&gt;118.6345&lt;/D&gt;&lt;D xsi:type="xsd:double"&gt;119.517&lt;/D&gt;&lt;D xsi:type="xsd:double"&gt;120.62808&lt;/D&gt;&lt;D xsi:type="xsd:double"&gt;121.04121&lt;/D&gt;&lt;D xsi:type="xsd:double"&gt;121.06205&lt;/D&gt;&lt;D xsi:type="xsd:double"&gt;120.48221&lt;/D&gt;&lt;D xsi:type="xsd:double"&gt;120.02044&lt;/D&gt;&lt;D xsi:type="xsd:double"&gt;120.31152&lt;/D&gt;&lt;D xsi:type="xsd:double"&gt;120.6982&lt;/D&gt;&lt;D xsi:type="xsd:double"&gt;120.83911&lt;/D&gt;&lt;D xsi:type="xsd:double"&gt;120.83911&lt;/D&gt;&lt;D xsi:type="xsd:double"&gt;120.56292&lt;/D&gt;&lt;D xsi:type="xsd:double"&gt;120.95786&lt;/D&gt;&lt;D xsi:type="xsd:double"&gt;122.22042&lt;/D&gt;&lt;D xsi:type="xsd:double"&gt;122.20223&lt;/D&gt;&lt;D xsi:type="xsd:double"&gt;122.46255&lt;/D&gt;&lt;D xsi:type="xsd:double"&gt;122.11854&lt;/D&gt;&lt;D xsi:type="xsd:double"&gt;122.11854&lt;/D&gt;&lt;D xsi:type="xsd:double"&gt;122.02427&lt;/D&gt;&lt;D xsi:type="xsd:double"&gt;122.44767&lt;/D&gt;&lt;D xsi:type="xsd:double"&gt;122.7781&lt;/D&gt;&lt;D xsi:type="xsd:double"&gt;122.43047&lt;/D&gt;&lt;D xsi:type="xsd:double"&gt;123.16082&lt;/D&gt;&lt;D xsi:type="xsd:double"&gt;123.61562&lt;/D&gt;&lt;D xsi:type="xsd:double"&gt;122.0266&lt;/D&gt;&lt;D xsi:type="xsd:double"&gt;122.42815&lt;/D&gt;&lt;D xsi:type="xsd:double"&gt;121.71865&lt;/D&gt;&lt;D xsi:type="xsd:double"&gt;120.90825&lt;/D&gt;&lt;D xsi:type="xsd:double"&gt;122.67656&lt;/D&gt;&lt;D xsi:type="xsd:double"&gt;123.90406&lt;/D&gt;&lt;D xsi:type="xsd:double"&gt;124.46935&lt;/D&gt;&lt;D xsi:type="xsd:double"&gt;124.57983&lt;/D&gt;&lt;D xsi:type="xsd:double"&gt;123.29378&lt;/D&gt;&lt;D xsi:type="xsd:double"&gt;124.22293&lt;/D&gt;&lt;D xsi:type="xsd:double"&gt;123.47537&lt;/D&gt;&lt;D xsi:type="xsd:double"&gt;121.46626&lt;/D&gt;&lt;D xsi:type="xsd:double"&gt;122.62166&lt;/D&gt;&lt;D xsi:type="xsd:double"&gt;121.58831&lt;/D&gt;&lt;D xsi:type="xsd:double"&gt;120.77792&lt;/D&gt;&lt;D xsi:type="xsd:double"&gt;121.95514&lt;/D&gt;&lt;D xsi:type="xsd:double"&gt;122.61636&lt;/D&gt;&lt;D xsi:type="xsd:double"&gt;120.3446&lt;/D&gt;&lt;D xsi:type="xsd:double"&gt;119.79387&lt;/D&gt;&lt;D xsi:type="xsd:double"&gt;121.47022&lt;/D&gt;&lt;D xsi:type="xsd:double"&gt;123.94806&lt;/D&gt;&lt;D xsi:type="xsd:double"&gt;125.12032&lt;/D&gt;&lt;D xsi:type="xsd:double"&gt;125.53115&lt;/D&gt;&lt;D xsi:type="xsd:double"&gt;125.14083&lt;/D&gt;&lt;D xsi:type="xsd:double"&gt;125.0975&lt;/D&gt;&lt;D xsi:type="xsd:double"&gt;124.67278&lt;/D&gt;&lt;D xsi:type="xsd:double"&gt;123.65003&lt;/D&gt;&lt;D xsi:type="xsd:double"&gt;125.72895&lt;/D&gt;&lt;D xsi:type="xsd:double"&gt;126.26182&lt;/D&gt;&lt;D xsi:type="xsd:double"&gt;126.13316&lt;/D&gt;&lt;D xsi:type="xsd:double"&gt;125.05648&lt;/D&gt;&lt;D xsi:type="xsd:double"&gt;124.84578&lt;/D&gt;&lt;D xsi:type="xsd:double"&gt;124.04895&lt;/D&gt;&lt;D xsi:type="xsd:double"&gt;125.18284&lt;/D&gt;&lt;D xsi:type="xsd:double"&gt;123.79987&lt;/D&gt;&lt;D xsi:type="xsd:double"&gt;121.84565&lt;/D&gt;&lt;D xsi:type="xsd:double"&gt;120.98497&lt;/D&gt;&lt;D xsi:type="xsd:double"&gt;121.97367&lt;/D&gt;&lt;D xsi:type="xsd:double"&gt;123.15387&lt;/D&gt;&lt;D xsi:type="xsd:double"&gt;122.30906&lt;/D&gt;&lt;D xsi:type="xsd:double"&gt;122.01302&lt;/D&gt;&lt;D xsi:type="xsd:double"&gt;123.45157&lt;/D&gt;&lt;D xsi:type="xsd:double"&gt;123.40195&lt;/D&gt;&lt;D xsi:type="xsd:double"&gt;123.56634&lt;/D&gt;&lt;D xsi:type="xsd:double"&gt;121.76528&lt;/D&gt;&lt;D xsi:type="xsd:double"&gt;121.73815&lt;/D&gt;&lt;D xsi:type="xsd:double"&gt;118.21309&lt;/D&gt;&lt;D xsi:type="xsd:double"&gt;119.26495&lt;/D&gt;&lt;D xsi:type="xsd:double"&gt;118.27197&lt;/D&gt;&lt;D xsi:type="xsd:double"&gt;115.64993&lt;/D&gt;&lt;D xsi:type="xsd:double"&gt;117.25253&lt;/D&gt;&lt;D xsi:type="xsd:double"&gt;117.65904&lt;/D&gt;&lt;D xsi:type="xsd:double"&gt;117.54824&lt;/D&gt;&lt;D xsi:type="xsd:double"&gt;117.54824&lt;/D&gt;&lt;D xsi:type="xsd:double"&gt;118.2809&lt;/D&gt;&lt;D xsi:type="xsd:double"&gt;119.61161&lt;/D&gt;&lt;D xsi:type="xsd:double"&gt;121.26746&lt;/D&gt;&lt;D xsi:type="xsd:double"&gt;121.06899&lt;/D&gt;&lt;D xsi:type="xsd:double"&gt;120.61849&lt;/D&gt;&lt;D xsi:type="xsd:double"&gt;121.92901&lt;/D&gt;&lt;D xsi:type="xsd:double"&gt;124.06846&lt;/D&gt;&lt;D xsi:type="xsd:double"&gt;123.79723&lt;/D&gt;&lt;D xsi:type="xsd:double"&gt;124.49416&lt;/D&gt;&lt;D xsi:type="xsd:double"&gt;124.88514&lt;/D&gt;&lt;D xsi:type="xsd:double"&gt;125.62872&lt;/D&gt;&lt;D xsi:type="xsd:double"&gt;126.61674&lt;/D&gt;&lt;D xsi:type="xsd:double"&gt;125.63798&lt;/D&gt;&lt;D xsi:type="xsd:double"&gt;126.30416&lt;/D&gt;&lt;D xsi:type="xsd:double"&gt;126.41662&lt;/D&gt;&lt;D xsi:type="xsd:double"&gt;124.20309&lt;/D&gt;&lt;D xsi:type="xsd:double"&gt;124.64201&lt;/D&gt;&lt;D xsi:type="xsd:double"&gt;124.89076&lt;/D&gt;&lt;D xsi:type="xsd:double"&gt;124.1581&lt;/D&gt;&lt;D xsi:type="xsd:double"&gt;120.92544&lt;/D&gt;&lt;D xsi:type="xsd:double"&gt;122.65308&lt;/D&gt;&lt;D xsi:type="xsd:double"&gt;125.37667&lt;/D&gt;&lt;D xsi:type="xsd:double"&gt;125.88772&lt;/D&gt;&lt;D xsi:type="xsd:double"&gt;125.88772&lt;/D&gt;&lt;D xsi:type="xsd:double"&gt;125.88772&lt;/D&gt;&lt;D xsi:type="xsd:double"&gt;125.92344&lt;/D&gt;&lt;D xsi:type="xsd:double"&gt;125.92344&lt;/D&gt;&lt;D xsi:type="xsd:double"&gt;125.89202&lt;/D&gt;&lt;D xsi:type="xsd:double"&gt;126.57275&lt;/D&gt;&lt;D xsi:type="xsd:double"&gt;126.57275&lt;/D&gt;&lt;D xsi:type="xsd:double"&gt;124.60531&lt;/D&gt;&lt;D xsi:type="xsd:double"&gt;122.79663&lt;/D&gt;&lt;D xsi:type="xsd:double"&gt;121.73848&lt;/D&gt;&lt;D xsi:type="xsd:double"&gt;122.88231&lt;/D&gt;&lt;D xsi:type="xsd:double"&gt;121.8483&lt;/D&gt;&lt;D xsi:type="xsd:double"&gt;123.68244&lt;/D&gt;&lt;D xsi:type="xsd:double"&gt;123.55046&lt;/D&gt;&lt;D xsi:type="xsd:double"&gt;122.12615&lt;/D&gt;&lt;D xsi:type="xsd:double"&gt;123.20381&lt;/D&gt;&lt;D xsi:type="xsd:double"&gt;123.95964&lt;/D&gt;&lt;D xsi:type="xsd:double"&gt;122.7566&lt;/D&gt;&lt;D xsi:type="xsd:double"&gt;122.7566&lt;/D&gt;&lt;D xsi:type="xsd:double"&gt;123.04571&lt;/D&gt;&lt;D xsi:type="xsd:double"&gt;122.56476&lt;/D&gt;&lt;D xsi:type="xsd:double"&gt;120.86259&lt;/D&gt;&lt;D xsi:type="xsd:double"&gt;122.35307&lt;/D&gt;&lt;D xsi:type="xsd:double"&gt;122.5942&lt;/D&gt;&lt;D xsi:type="xsd:double"&gt;123.3133&lt;/D&gt;&lt;D xsi:type="xsd:double"&gt;124.87223&lt;/D&gt;&lt;D xsi:type="xsd:double"&gt;124.91657&lt;/D&gt;&lt;D xsi:type="xsd:double"&gt;125.59465&lt;/D&gt;&lt;D xsi:type="xsd:double"&gt;124.65492&lt;/D&gt;&lt;D xsi:type="xsd:double"&gt;122.9415&lt;/D&gt;&lt;D xsi:type="xsd:double"&gt;121.7762&lt;/D&gt;&lt;D xsi:type="xsd:double"&gt;121.8149&lt;/D&gt;&lt;D xsi:type="xsd:double"&gt;122.74172&lt;/D&gt;&lt;D xsi:type="xsd:double"&gt;121.59625&lt;/D&gt;&lt;D xsi:type="xsd:double"&gt;122.03155&lt;/D&gt;&lt;D xsi:type="xsd:double"&gt;120.24869&lt;/D&gt;&lt;D xsi:type="xsd:double"&gt;120.29598&lt;/D&gt;&lt;D xsi:type="xsd:double"&gt;120.49941&lt;/D&gt;&lt;D xsi:type="xsd:double"&gt;119.61657&lt;/D&gt;&lt;D xsi:type="xsd:double"&gt;119.61657&lt;/D&gt;&lt;D xsi:type="xsd:double"&gt;118.33847&lt;/D&gt;&lt;D xsi:type="xsd:double"&gt;118.20217&lt;/D&gt;&lt;D xsi:type="xsd:double"&gt;119.53089&lt;/D&gt;&lt;D xsi:type="xsd:double"&gt;118.83991&lt;/D&gt;&lt;D xsi:type="xsd:double"&gt;117.04017&lt;/D&gt;&lt;D xsi:type="xsd:double"&gt;118.40527&lt;/D&gt;&lt;D xsi:type="xsd:double"&gt;119.30895&lt;/D&gt;&lt;D xsi:type="xsd:double"&gt;120.83282&lt;/D&gt;&lt;D xsi:type="xsd:double"&gt;122.51117&lt;/D&gt;&lt;D xsi:type="xsd:double"&gt;123.04504&lt;/D&gt;&lt;D xsi:type="xsd:double"&gt;123.28023&lt;/D&gt;&lt;D xsi:type="xsd:double"&gt;123.90637&lt;/D&gt;&lt;D xsi:type="xsd:double"&gt;124.58777&lt;/D&gt;&lt;D xsi:type="xsd:double"&gt;124.1108&lt;/D&gt;&lt;D xsi:type="xsd:double"&gt;124.74952&lt;/D&gt;&lt;D xsi:type="xsd:double"&gt;123.61497&lt;/D&gt;&lt;D xsi:type="xsd:double"&gt;123.01362&lt;/D&gt;&lt;D xsi:type="xsd:double"&gt;123.32852&lt;/D&gt;&lt;D xsi:type="xsd:double"&gt;124.81138&lt;/D&gt;&lt;D xsi:type="xsd:double"&gt;124.3999&lt;/D&gt;&lt;D xsi:type="xsd:double"&gt;124.72637&lt;/D&gt;&lt;D xsi:type="xsd:double"&gt;123.13204&lt;/D&gt;&lt;D xsi:type="xsd:double"&gt;123.85478&lt;/D&gt;&lt;D xsi:type="xsd:double"&gt;123.84486&lt;/D&gt;&lt;D xsi:type="xsd:double"&gt;124.11411&lt;/D&gt;&lt;D xsi:type="xsd:double"&gt;123.69105&lt;/D&gt;&lt;D xsi:type="xsd:double"&gt;123.90935&lt;/D&gt;&lt;D xsi:type="xsd:double"&gt;123.14758&lt;/D&gt;&lt;D xsi:type="xsd:double"&gt;122.08613&lt;/D&gt;&lt;D xsi:type="xsd:double"&gt;121.51554&lt;/D&gt;&lt;D xsi:type="xsd:double"&gt;120.59467&lt;/D&gt;&lt;D xsi:type="xsd:double"&gt;120.93107&lt;/D&gt;&lt;D xsi:type="xsd:double"&gt;119.4396&lt;/D&gt;&lt;D xsi:type="xsd:double"&gt;118.08013&lt;/D&gt;&lt;D xsi:type="xsd:double"&gt;114.5253&lt;/D&gt;&lt;D xsi:type="xsd:double"&gt;113.19128&lt;/D&gt;&lt;D xsi:type="xsd:double"&gt;109.84251&lt;/D&gt;&lt;D xsi:type="xsd:double"&gt;109.84251&lt;/D&gt;&lt;D xsi:type="xsd:double"&gt;110.87685&lt;/D&gt;&lt;D xsi:type="xsd:double"&gt;114.09429&lt;/D&gt;&lt;D xsi:type="xsd:double"&gt;115.39522&lt;/D&gt;&lt;D xsi:type="xsd:double"&gt;116.83575&lt;/D&gt;&lt;D xsi:type="xsd:double"&gt;116.1689&lt;/D&gt;&lt;D xsi:type="xsd:double"&gt;116.9105&lt;/D&gt;&lt;D xsi:type="xsd:double"&gt;113.46351&lt;/D&gt;&lt;D xsi:type="xsd:double"&gt;113.81148&lt;/D&gt;&lt;D xsi:type="xsd:double"&gt;114.06552&lt;/D&gt;&lt;D xsi:type="xsd:double"&gt;113.39403&lt;/D&gt;&lt;D xsi:type="xsd:double"&gt;114.73004&lt;/D&gt;&lt;D xsi:type="xsd:double"&gt;113.74135&lt;/D&gt;&lt;D xsi:type="xsd:double"&gt;114.03443&lt;/D&gt;&lt;D xsi:type="xsd:double"&gt;117.44305&lt;/D&gt;&lt;D xsi:type="xsd:double"&gt;117.72388&lt;/D&gt;&lt;D xsi:type="xsd:double"&gt;120.20634&lt;/D&gt;&lt;D xsi:type="xsd:double"&gt;120.52686&lt;/D&gt;&lt;D xsi:type="xsd:double"&gt;118.31994&lt;/D&gt;&lt;D xsi:type="xsd:double"&gt;116.20893&lt;/D&gt;&lt;D xsi:type="xsd:double"&gt;114.80016&lt;/D&gt;&lt;D xsi:type="xsd:double"&gt;118.64475&lt;/D&gt;&lt;D xsi:type="xsd:double"&gt;120.21328&lt;/D&gt;&lt;D xsi:type="xsd:double"&gt;118.35797&lt;/D&gt;&lt;D xsi:type="xsd:double"&gt;116.45503&lt;/D&gt;&lt;D xsi:type="xsd:double"&gt;117.14536&lt;/D&gt;&lt;D xsi:type="xsd:double"&gt;118.81146&lt;/D&gt;&lt;D xsi:type="xsd:double"&gt;120.91088&lt;/D&gt;&lt;D xsi:type="xsd:double"&gt;121.11862&lt;/D&gt;&lt;D xsi:type="xsd:double"&gt;120.8755&lt;/D&gt;&lt;D xsi:type="xsd:double"&gt;122.37588&lt;/D&gt;&lt;D xsi:type="xsd:double"&gt;122.24821&lt;/D&gt;&lt;D xsi:type="xsd:double"&gt;118.39006&lt;/D&gt;&lt;D xsi:type="xsd:double"&gt;117.36797&lt;/D&gt;&lt;D xsi:type="xsd:double"&gt;116.0376&lt;/D&gt;&lt;D xsi:type="xsd:double"&gt;120.07437&lt;/D&gt;&lt;D xsi:type="xsd:double"&gt;118.46051&lt;/D&gt;&lt;D xsi:type="xsd:double"&gt;115.92182&lt;/D&gt;&lt;D xsi:type="xsd:double"&gt;115.8646&lt;/D&gt;&lt;D xsi:type="xsd:double"&gt;116.68888&lt;/D&gt;&lt;D xsi:type="xsd:double"&gt;113.95636&lt;/D&gt;&lt;D xsi:type="xsd:double"&gt;115.08992&lt;/D&gt;&lt;D xsi:type="xsd:double"&gt;116.73156&lt;/D&gt;&lt;D xsi:type="xsd:double"&gt;118.12214&lt;/D&gt;&lt;D xsi:type="xsd:double"&gt;120.9572&lt;/D&gt;&lt;D xsi:type="xsd:double"&gt;120.64065&lt;/D&gt;&lt;D xsi:type="xsd:double"&gt;121.91744&lt;/D&gt;&lt;D xsi:type="xsd:double"&gt;120.76006&lt;/D&gt;&lt;D xsi:type="xsd:double"&gt;121.89263&lt;/D&gt;&lt;D xsi:type="xsd:double"&gt;121.78612&lt;/D&gt;&lt;D xsi:type="xsd:double"&gt;121.62536&lt;/D&gt;&lt;D xsi:type="xsd:double"&gt;122.18602&lt;/D&gt;&lt;D xsi:type="xsd:double"&gt;120.77428&lt;/D&gt;&lt;D xsi:type="xsd:double"&gt;123.1757&lt;/D&gt;&lt;D xsi:type="xsd:double"&gt;123.9775&lt;/D&gt;&lt;D xsi:type="xsd:double"&gt;124.01388&lt;/D&gt;&lt;D xsi:type="xsd:double"&gt;124.3&lt;/D&gt;&lt;D xsi:type="xsd:double"&gt;127.10397&lt;/D&gt;&lt;D xsi:type="xsd:double"&gt;128.83326&lt;/D&gt;&lt;D xsi:type="xsd:double"&gt;126.69746&lt;/D&gt;&lt;D xsi:type="xsd:double"&gt;124.25237&lt;/D&gt;&lt;D xsi:type="xsd:double"&gt;126.10239&lt;/D&gt;&lt;D xsi:type="xsd:double"&gt;126.16225&lt;/D&gt;&lt;D xsi:type="xsd:double"&gt;125.00752&lt;/D&gt;&lt;D xsi:type="xsd:double"&gt;127.34841&lt;/D&gt;&lt;D xsi:type="xsd:double"&gt;127.95969&lt;/D&gt;&lt;D xsi:type="xsd:double"&gt;125.4005&lt;/D&gt;&lt;D xsi:type="xsd:double"&gt;126.18244&lt;/D&gt;&lt;D xsi:type="xsd:double"&gt;126.35875&lt;/D&gt;&lt;D xsi:type="xsd:double"&gt;126.71432&lt;/D&gt;&lt;D xsi:type="xsd:double"&gt;128.00831&lt;/D&gt;&lt;D xsi:type="xsd:double"&gt;128.00236&lt;/D&gt;&lt;D xsi:type="xsd:double"&gt;127.08313&lt;/D&gt;&lt;D xsi:type="xsd:double"&gt;124.63309&lt;/D&gt;&lt;D xsi:type="xsd:double"&gt;121.94225&lt;/D&gt;&lt;D xsi:type="xsd:double"&gt;122.93655&lt;/D&gt;&lt;D xsi:type="xsd:double"&gt;121.31575&lt;/D&gt;&lt;D xsi:type="xsd:double"&gt;122.27831&lt;/D&gt;&lt;D xsi:type="xsd:double"&gt;121.97334&lt;/D&gt;&lt;D xsi:type="xsd:double"&gt;124.86397&lt;/D&gt;&lt;D xsi:type="xsd:double"&gt;124.10716&lt;/D&gt;&lt;D xsi:type="xsd:double"&gt;128.72146&lt;/D&gt;&lt;D xsi:type="xsd:double"&gt;128.4714&lt;/D&gt;&lt;D xsi:type="xsd:double"&gt;127.93025&lt;/D&gt;&lt;D xsi:type="xsd:double"&gt;128.85046&lt;/D&gt;&lt;D xsi:type="xsd:double"&gt;128.4069&lt;/D&gt;&lt;D xsi:type="xsd:double"&gt;128.56798&lt;/D&gt;&lt;D xsi:type="xsd:double"&gt;128.56765&lt;/D&gt;&lt;D xsi:type="xsd:double"&gt;128.10192&lt;/D&gt;&lt;D xsi:type="xsd:double"&gt;126.67727&lt;/D&gt;&lt;D xsi:type="xsd:double"&gt;126.43448&lt;/D&gt;&lt;D xsi:type="xsd:double"&gt;124.54576&lt;/D&gt;&lt;D xsi:type="xsd:double"&gt;125.6436&lt;/D&gt;&lt;D xsi:type="xsd:double"&gt;125.6436&lt;/D&gt;&lt;D xsi:type="xsd:double"&gt;124.52328&lt;/D&gt;&lt;D xsi:type="xsd:double"&gt;124.76904&lt;/D&gt;&lt;D xsi:type="xsd:double"&gt;124.23054&lt;/D&gt;&lt;D xsi:type="xsd:double"&gt;125.24105&lt;/D&gt;&lt;D xsi:type="xsd:double"&gt;126.11661&lt;/D&gt;&lt;D xsi:type="xsd:double"&gt;126.11661&lt;/D&gt;&lt;D xsi:type="xsd:double"&gt;126.11661&lt;/D&gt;&lt;D xsi:type="xsd:double"&gt;125.98165&lt;/D&gt;&lt;D xsi:type="xsd:double"&gt;125.60093&lt;/D&gt;&lt;D xsi:type="xsd:double"&gt;125.57348&lt;/D&gt;&lt;D xsi:type="xsd:double"&gt;125.57348&lt;/D&gt;&lt;D xsi:type="xsd:double"&gt;128.64637&lt;/D&gt;&lt;D xsi:type="xsd:double"&gt;129.16173&lt;/D&gt;&lt;D xsi:type="xsd:double"&gt;127.98184&lt;/D&gt;&lt;D xsi:type="xsd:double"&gt;128.57261&lt;/D&gt;&lt;D xsi:type="xsd:double"&gt;128.72046&lt;/D&gt;&lt;D xsi:type="xsd:double"&gt;129.68402&lt;/D&gt;&lt;D xsi:type="xsd:double"&gt;128.92555&lt;/D&gt;&lt;D xsi:type="xsd:double"&gt;129.63836&lt;/D&gt;&lt;D xsi:type="xsd:double"&gt;129.3195&lt;/D&gt;&lt;D xsi:type="xsd:double"&gt;130.45835&lt;/D&gt;&lt;D xsi:type="xsd:double"&gt;131.32135&lt;/D&gt;&lt;D xsi:type="xsd:double"&gt;131.81387&lt;/D&gt;&lt;D xsi:type="xsd:double"&gt;131.95577&lt;/D&gt;&lt;D xsi:type="xsd:double"&gt;132.41621&lt;/D&gt;&lt;D xsi:type="xsd:double"&gt;133.34767&lt;/D&gt;&lt;D xsi:type="xsd:double"&gt;132.5343&lt;/D&gt;&lt;D xsi:type="xsd:double"&gt;132.15655&lt;/D&gt;&lt;D xsi:type="xsd:double"&gt;133.83887&lt;/D&gt;&lt;D xsi:type="xsd:double"&gt;133.16905&lt;/D&gt;&lt;D xsi:type="xsd:double"&gt;132.12811&lt;/D&gt;&lt;D xsi:type="xsd:double"&gt;132.7675&lt;/D&gt;&lt;D xsi:type="xsd:double"&gt;134.13094&lt;/D&gt;&lt;D xsi:type="xsd:double"&gt;135.04223&lt;/D&gt;&lt;D xsi:type="xsd:double"&gt;135.10308&lt;/D&gt;&lt;D xsi:type="xsd:double"&gt;134.27548&lt;/D&gt;&lt;D xsi:type="xsd:double"&gt;133.48229&lt;/D&gt;&lt;D xsi:type="xsd:double"&gt;134.47362&lt;/D&gt;&lt;D xsi:type="xsd:double"&gt;134.63637&lt;/D&gt;&lt;D xsi:type="xsd:double"&gt;133.16078&lt;/D&gt;&lt;D xsi:type="xsd:double"&gt;134.39788&lt;/D&gt;&lt;D xsi:type="xsd:double"&gt;134.02444&lt;/D&gt;&lt;D xsi:type="xsd:double"&gt;133.93579&lt;/D&gt;&lt;D xsi:type="xsd:double"&gt;132.80355&lt;/D&gt;&lt;D xsi:type="xsd:double"&gt;133.908&lt;/D&gt;&lt;D xsi:type="xsd:double"&gt;134.01451&lt;/D&gt;&lt;D xsi:type="xsd:double"&gt;134.15741&lt;/D&gt;&lt;D xsi:type="xsd:double"&gt;133.62353&lt;/D&gt;&lt;D xsi:type="xsd:double"&gt;134.02311&lt;/D&gt;&lt;D xsi:type="xsd:double"&gt;134.62247&lt;/D&gt;&lt;D xsi:type="xsd:double"&gt;133.348&lt;/D&gt;&lt;D xsi:type="xsd:double"&gt;134.69921&lt;/D&gt;&lt;D xsi:type="xsd:double"&gt;135.01973&lt;/D&gt;&lt;D xsi:type="xsd:double"&gt;135.02965&lt;/D&gt;&lt;D xsi:type="xsd:double"&gt;134.59005&lt;/D&gt;&lt;D xsi:type="xsd:double"&gt;134.15244&lt;/D&gt;&lt;D xsi:type="xsd:double"&gt;131.6111&lt;/D&gt;&lt;D xsi:type="xsd:double"&gt;132.42018&lt;/D&gt;&lt;D xsi:type="xsd:double"&gt;133.07577&lt;/D&gt;&lt;D xsi:type="xsd:double"&gt;133.73632&lt;/D&gt;&lt;D xsi:type="xsd:double"&gt;133.74525&lt;/D&gt;&lt;D xsi:type="xsd:double"&gt;134.82491&lt;/D&gt;&lt;D xsi:type="xsd:double"&gt;135.81623&lt;/D&gt;&lt;D xsi:type="xsd:double"&gt;134.98203&lt;/D&gt;&lt;D xsi:type="xsd:double"&gt;135.13385&lt;/D&gt;&lt;D xsi:type="xsd:double"&gt;135.10375&lt;/D&gt;&lt;D xsi:type="xsd:double"&gt;133.779&lt;/D&gt;&lt;D xsi:type="xsd:double"&gt;133.779&lt;/D&gt;&lt;D xsi:type="xsd:double"&gt;132.48501&lt;/D&gt;&lt;D xsi:type="xsd:double"&gt;132.56869&lt;/D&gt;&lt;D xsi:type="xsd:double"&gt;133.52662&lt;/D&gt;&lt;D xsi:type="xsd:double"&gt;134.29501&lt;/D&gt;&lt;D xsi:type="xsd:double"&gt;133.35792&lt;/D&gt;&lt;D xsi:type="xsd:double"&gt;132.80785&lt;/D&gt;&lt;D xsi:type="xsd:double"&gt;133.11415&lt;/D&gt;&lt;D xsi:type="xsd:double"&gt;134.78191&lt;/D&gt;&lt;D xsi:type="xsd:double"&gt;135.6449&lt;/D&gt;&lt;D xsi:type="xsd:double"&gt;132.51941&lt;/D&gt;&lt;D xsi:type="xsd:double"&gt;133.99103&lt;/D&gt;&lt;D xsi:type="xsd:double"&gt;133.99103&lt;/D&gt;&lt;D xsi:type="xsd:double"&gt;133.99103&lt;/D&gt;&lt;D xsi:type="xsd:double"&gt;133.53654&lt;/D&gt;&lt;D xsi:type="xsd:double"&gt;133.59607&lt;/D&gt;&lt;D xsi:type="xsd:double"&gt;134.32776&lt;/D&gt;&lt;D xsi:type="xsd:double"&gt;133.88319&lt;/D&gt;&lt;D xsi:type="xsd:double"&gt;133.79785&lt;/D&gt;&lt;D xsi:type="xsd:double"&gt;134.26193&lt;/D&gt;&lt;D xsi:type="xsd:double"&gt;135.34389&lt;/D&gt;&lt;D xsi:type="xsd:double"&gt;135.56948&lt;/D&gt;&lt;D xsi:type="xsd:double"&gt;136.15859&lt;/D&gt;&lt;D xsi:type="xsd:double"&gt;134.11573&lt;/D&gt;&lt;D xsi:type="xsd:double"&gt;134.5841&lt;/D&gt;&lt;D xsi:type="xsd:double"&gt;135.41137&lt;/D&gt;&lt;D xsi:type="xsd:double"&gt;136.29818&lt;/D&gt;&lt;D xsi:type="xsd:double"&gt;136.29818&lt;/D&gt;&lt;D xsi:type="xsd:double"&gt;136.88562&lt;/D&gt;&lt;D xsi:type="xsd:double"&gt;136.88562&lt;/D&gt;&lt;D xsi:type="xsd:double"&gt;137.2174&lt;/D&gt;&lt;D xsi:type="xsd:double"&gt;136.79202&lt;/D&gt;&lt;D xsi:type="xsd:double"&gt;135.80433&lt;/D&gt;&lt;D xsi:type="xsd:double"&gt;135.12657&lt;/D&gt;&lt;D xsi:type="xsd:double"&gt;133.50182&lt;/D&gt;&lt;D xsi:type="xsd:double"&gt;133.04931&lt;/D&gt;&lt;D xsi:type="xsd:double"&gt;134.7829&lt;/D&gt;&lt;D xsi:type="xsd:double"&gt;135.45437&lt;/D&gt;&lt;D xsi:type="xsd:double"&gt;133.45187&lt;/D&gt;&lt;D xsi:type="xsd:double"&gt;133.26266&lt;/D&gt;&lt;D xsi:type="xsd:double"&gt;134.49116&lt;/D&gt;&lt;D xsi:type="xsd:double"&gt;133.47303&lt;/D&gt;&lt;D xsi:type="xsd:double"&gt;131.91905&lt;/D&gt;&lt;D xsi:type="xsd:double"&gt;131.70372&lt;/D&gt;&lt;D xsi:type="xsd:double"&gt;133.30467&lt;/D&gt;&lt;D xsi:type="xsd:double"&gt;130.91351&lt;/D&gt;&lt;D xsi:type="xsd:double"&gt;131.54495&lt;/D&gt;&lt;D xsi:type="xsd:double"&gt;131.33061&lt;/D&gt;&lt;D xsi:type="xsd:double"&gt;131.81949&lt;/D&gt;&lt;D xsi:type="xsd:double"&gt;133.15814&lt;/D&gt;&lt;D xsi:type="xsd:double"&gt;131.28098&lt;/D&gt;&lt;D xsi:type="xsd:double"&gt;131.97297&lt;/D&gt;&lt;D xsi:type="xsd:double"&gt;131.83305&lt;/D&gt;&lt;D xsi:type="xsd:double"&gt;131.74706&lt;/D&gt;&lt;D xsi:type="xsd:double"&gt;131.91243&lt;/D&gt;&lt;D xsi:type="xsd:double"&gt;133.84614&lt;/D&gt;&lt;D xsi:type="xsd:double"&gt;135.04719&lt;/D&gt;&lt;D xsi:type="xsd:double"&gt;134.09456&lt;/D&gt;&lt;D xsi:type="xsd:double"&gt;133.92718&lt;/D&gt;&lt;D xsi:type="xsd:double"&gt;134.87881&lt;/D&gt;&lt;D xsi:type="xsd:double"&gt;135.60554&lt;/D&gt;&lt;D xsi:type="xsd:double"&gt;134.76173&lt;/D&gt;&lt;D xsi:type="xsd:double"&gt;135.29494&lt;/D&gt;&lt;D xsi:type="xsd:double"&gt;137.2958&lt;/D&gt;&lt;D xsi:type="xsd:double"&gt;138.3933&lt;/D&gt;&lt;D xsi:type="xsd:double"&gt;138.68935&lt;/D&gt;&lt;D xsi:type="xsd:double"&gt;137.67552&lt;/D&gt;&lt;D xsi:type="xsd:double"&gt;136.02033&lt;/D&gt;&lt;D xsi:type="xsd:double"&gt;134.87089&lt;/D&gt;&lt;D xsi:type="xsd:double"&gt;134.98831&lt;/D&gt;&lt;D xsi:type="xsd:double"&gt;134.5765&lt;/D&gt;&lt;D xsi:type="xsd:double"&gt;132.60012&lt;/D&gt;&lt;D xsi:type="xsd:double"&gt;134.41772&lt;/D&gt;&lt;D xsi:type="xsd:double"&gt;134.22753&lt;/D&gt;&lt;D xsi:type="xsd:double"&gt;135.55592&lt;/D&gt;&lt;D xsi:type="xsd:double"&gt;135.77687&lt;/D&gt;&lt;D xsi:type="xsd:double"&gt;136.50062&lt;/D&gt;&lt;D xsi:type="xsd:double"&gt;136.51516&lt;/D&gt;&lt;D xsi:type="xsd:double"&gt;135.34554&lt;/D&gt;&lt;D xsi:type="xsd:double"&gt;135.61479&lt;/D&gt;&lt;D xsi:type="xsd:double"&gt;134.52191&lt;/D&gt;&lt;D xsi:type="xsd:double"&gt;133.18923&lt;/D&gt;&lt;D xsi:type="xsd:double"&gt;134.79348&lt;/D&gt;&lt;D xsi:type="xsd:double"&gt;134.55201&lt;/D&gt;&lt;D xsi:type="xsd:double"&gt;134.46602&lt;/D&gt;&lt;D xsi:type="xsd:double"&gt;135.77654&lt;/D&gt;&lt;D xsi:type="xsd:double"&gt;136.80094&lt;/D&gt;&lt;D xsi:type="xsd:double"&gt;136.536&lt;/D&gt;&lt;D xsi:type="xsd:double"&gt;134.93373&lt;/D&gt;&lt;D xsi:type="xsd:double"&gt;135.6664&lt;/D&gt;&lt;D xsi:type="xsd:double"&gt;135.95021&lt;/D&gt;&lt;D xsi:type="xsd:double"&gt;136.82575&lt;/D&gt;&lt;D xsi:type="xsd:double"&gt;138.35031&lt;/D&gt;&lt;D xsi:type="xsd:double"&gt;139.49776&lt;/D&gt;&lt;D xsi:type="xsd:double"&gt;138.0546&lt;/D&gt;&lt;D xsi:type="xsd:double"&gt;139.94496&lt;/D&gt;&lt;D xsi:type="xsd:double"&gt;139.79511&lt;/D&gt;&lt;D xsi:type="xsd:double"&gt;140.84368&lt;/D&gt;&lt;D xsi:type="xsd:double"&gt;141.74273&lt;/D&gt;&lt;D xsi:type="xsd:double"&gt;141.81483&lt;/D&gt;&lt;D xsi:type="xsd:double"&gt;141.8446&lt;/D&gt;&lt;D xsi:type="xsd:double"&gt;141.8446&lt;/D&gt;&lt;D xsi:type="xsd:double"&gt;142.16346&lt;/D&gt;&lt;D xsi:type="xsd:double"&gt;141.73181&lt;/D&gt;&lt;D xsi:type="xsd:double"&gt;142.3176&lt;/D&gt;&lt;D xsi:type="xsd:double"&gt;142.2359&lt;/D&gt;&lt;D xsi:type="xsd:double"&gt;143.03341&lt;/D&gt;&lt;D xsi:type="xsd:double"&gt;142.24946&lt;/D&gt;&lt;D xsi:type="xsd:double"&gt;141.97195&lt;/D&gt;&lt;D xsi:type="xsd:double"&gt;143.41974&lt;/D&gt;&lt;D xsi:type="xsd:double"&gt;142.55477&lt;/D&gt;&lt;D xsi:type="xsd:double"&gt;143.46408&lt;/D&gt;&lt;D xsi:type="xsd:double"&gt;143.26495&lt;/D&gt;&lt;D xsi:type="xsd:double"&gt;143.87689&lt;/D&gt;&lt;D xsi:type="xsd:double"&gt;143.35591&lt;/D&gt;&lt;D xsi:type="xsd:double"&gt;143.23351&lt;/D&gt;&lt;D xsi:type="xsd:double"&gt;141.51084&lt;/D&gt;&lt;D xsi:type="xsd:double"&gt;141.83997&lt;/D&gt;&lt;D xsi:type="xsd:double"&gt;142.59546&lt;/D&gt;&lt;D xsi:type="xsd:double"&gt;141.29319&lt;/D&gt;&lt;D xsi:type="xsd:double"&gt;140.82912&lt;/D&gt;&lt;D xsi:type="xsd:double"&gt;143.35756&lt;/D&gt;&lt;D xsi:type="xsd:double"&gt;143.63707&lt;/D&gt;&lt;D xsi:type="xsd:double"&gt;143.05226&lt;/D&gt;&lt;D xsi:type="xsd:double"&gt;142.73735&lt;/D&gt;&lt;D xsi:type="xsd:double"&gt;143.904&lt;/D&gt;&lt;D xsi:type="xsd:double"&gt;144.50337&lt;/D&gt;&lt;D xsi:type="xsd:double"&gt;147.18065&lt;/D&gt;&lt;D xsi:type="xsd:double"&gt;146.5631&lt;/D&gt;&lt;D xsi:type="xsd:double"&gt;146.89816&lt;/D&gt;&lt;D xsi:type="xsd:double"&gt;146.96829&lt;/D&gt;&lt;D xsi:type="xsd:double"&gt;146.5525&lt;/D&gt;&lt;D xsi:type="xsd:double"&gt;145.9806&lt;/D&gt;&lt;D xsi:type="xsd:double"&gt;145.9806&lt;/D&gt;&lt;D xsi:type="xsd:double"&gt;145.31608&lt;/D&gt;&lt;D xsi:type="xsd:double"&gt;142.79028&lt;/D&gt;&lt;D xsi:type="xsd:double"&gt;143.60299&lt;/D&gt;&lt;D xsi:type="xsd:double"&gt;144.17292&lt;/D&gt;&lt;D xsi:type="xsd:double"&gt;146.26341&lt;/D&gt;&lt;D xsi:type="xsd:double"&gt;146.17741&lt;/D&gt;&lt;D xsi:type="xsd:double"&gt;145.66338&lt;/D&gt;&lt;D xsi:type="xsd:double"&gt;146.26209&lt;/D&gt;&lt;D xsi:type="xsd:double"&gt;147.55144&lt;/D&gt;&lt;D xsi:type="xsd:double"&gt;146.8823&lt;/D&gt;&lt;D xsi:type="xsd:double"&gt;145.8043&lt;/D&gt;&lt;D xsi:type="xsd:double"&gt;146.11523&lt;/D&gt;&lt;D xsi:type="xsd:double"&gt;147.53326&lt;/D&gt;&lt;D xsi:type="xsd:double"&gt;147.29708&lt;/D&gt;&lt;D xsi:type="xsd:double"&gt;148.04859&lt;/D&gt;&lt;D xsi:type="xsd:double"&gt;149.47985&lt;/D&gt;&lt;D xsi:type="xsd:double"&gt;150.69447&lt;/D&gt;&lt;D xsi:type="xsd:double"&gt;149.79377&lt;/D&gt;&lt;D xsi:type="xsd:double"&gt;148.70718&lt;/D&gt;&lt;D xsi:type="xsd:double"&gt;149.4921&lt;/D&gt;&lt;D xsi:type="xsd:double"&gt;148.31753&lt;/D&gt;&lt;D xsi:type="xsd:double"&gt;149.42329&lt;/D&gt;&lt;D xsi:type="xsd:double"&gt;149.60191&lt;/D&gt;&lt;D xsi:type="xsd:double"&gt;149.10047&lt;/D&gt;&lt;D xsi:type="xsd:double"&gt;149.59265&lt;/D&gt;&lt;D xsi:type="xsd:double"&gt;150.21551&lt;/D&gt;&lt;D xsi:type="xsd:double"&gt;150.25288&lt;/D&gt;&lt;D xsi:type="xsd:double"&gt;151.14663&lt;/D&gt;&lt;D xsi:type="xsd:double"&gt;152.3093&lt;/D&gt;&lt;D xsi:type="xsd:double"&gt;151.96365&lt;/D&gt;&lt;D xsi:type="xsd:double"&gt;152.03774&lt;/D&gt;&lt;D xsi:type="xsd:double"&gt;151.52835&lt;/D&gt;&lt;D xsi:type="xsd:double"&gt;152.01823&lt;/D&gt;&lt;D xsi:type="xsd:double"&gt;151.01366&lt;/D&gt;&lt;D xsi:type="xsd:double"&gt;151.52768&lt;/D&gt;&lt;D xsi:type="xsd:double"&gt;151.25082&lt;/D&gt;&lt;D xsi:type="xsd:double"&gt;150.63194&lt;/D&gt;&lt;D xsi:type="xsd:double"&gt;149.76201&lt;/D&gt;&lt;D xsi:type="xsd:double"&gt;148.92119&lt;/D&gt;&lt;D xsi:type="xsd:double"&gt;150.61872&lt;/D&gt;&lt;D xsi:type="xsd:double"&gt;150.92998&lt;/D&gt;&lt;D xsi:type="xsd:double"&gt;151.70465&lt;/D&gt;&lt;D xsi:type="xsd:double"&gt;153.10646&lt;/D&gt;&lt;D xsi:type="xsd:double"&gt;153.19147&lt;/D&gt;&lt;D xsi:type="xsd:double"&gt;152.8435&lt;/D&gt;&lt;D xsi:type="xsd:double"&gt;153.0036&lt;/D&gt;&lt;D xsi:type="xsd:double"&gt;151.51676&lt;/D&gt;&lt;D xsi:type="xsd:double"&gt;153.42269&lt;/D&gt;&lt;D xsi:type="xsd:double"&gt;154.21292&lt;/D&gt;&lt;D xsi:type="xsd:double"&gt;154.12525&lt;/D&gt;&lt;D xsi:type="xsd:double"&gt;153.88843&lt;/D&gt;&lt;D xsi:type="xsd:double"&gt;154.69254&lt;/D&gt;&lt;D xsi:type="xsd:double"&gt;155.08846&lt;/D&gt;&lt;D xsi:type="xsd:double"&gt;154.717&lt;/D&gt;&lt;D xsi:type="xsd:double"&gt;155.44041&lt;/D&gt;&lt;D xsi:type="xsd:double"&gt;156.16547&lt;/D&gt;&lt;D xsi:type="xsd:double"&gt;157.088&lt;/D&gt;&lt;D xsi:type="xsd:double"&gt;156.73573&lt;/D&gt;&lt;D xsi:type="xsd:double"&gt;156.72712&lt;/D&gt;&lt;D xsi:type="xsd:double"&gt;156.72712&lt;/D&gt;&lt;D xsi:type="xsd:double"&gt;157.55901&lt;/D&gt;&lt;D xsi:type="xsd:double"&gt;158.71441&lt;/D&gt;&lt;D xsi:type="xsd:double"&gt;158.94166&lt;/D&gt;&lt;D xsi:type="xsd:double"&gt;158.55134&lt;/D&gt;&lt;D xsi:type="xsd:double"&gt;158.8057&lt;/D&gt;&lt;D xsi:type="xsd:double"&gt;158.8057&lt;/D&gt;&lt;D xsi:type="xsd:double"&gt;158.8057&lt;/D&gt;&lt;D xsi:type="xsd:double"&gt;159.77719&lt;/D&gt;&lt;D xsi:type="xsd:double"&gt;159.62436&lt;/D&gt;&lt;D xsi:type="xsd:double"&gt;159.07793&lt;/D&gt;&lt;D xsi:type="xsd:double"&gt;159.07793&lt;/D&gt;&lt;D xsi:type="xsd:double"&gt;162.36717&lt;/D&gt;&lt;D xsi:type="xsd:double"&gt;163.10974&lt;/D&gt;&lt;D xsi:type="xsd:double"&gt;163.23047&lt;/D&gt;&lt;D xsi:type="xsd:double"&gt;162.83586&lt;/D&gt;&lt;D xsi:type="xsd:double"&gt;162.80775&lt;/D&gt;&lt;D xsi:type="xsd:double"&gt;163.51626&lt;/D&gt;&lt;D xsi:type="xsd:double"&gt;163.39123&lt;/D&gt;&lt;D xsi:type="xsd:double"&gt;163.31648&lt;/D&gt;&lt;D xsi:type="xsd:double"&gt;162.81304&lt;/D&gt;&lt;D xsi:type="xsd:double"&gt;161.87596&lt;/D&gt;&lt;D xsi:type="xsd:double"&gt;161.741&lt;/D&gt;&lt;D xsi:type="xsd:double"&gt;162.085&lt;/D&gt;&lt;D xsi:type="xsd:double"&gt;162.90401&lt;/D&gt;&lt;D xsi:type="xsd:double"&gt;162.19482&lt;/D&gt;&lt;D xsi:type="xsd:double"&gt;161.8819&lt;/D&gt;&lt;D xsi:type="xsd:double"&gt;162.98803&lt;/D&gt;&lt;D xsi:type="xsd:double"&gt;164.68918&lt;/D&gt;&lt;D xsi:type="xsd:double"&gt;164.42292&lt;/D&gt;&lt;D xsi:type="xsd:double"&gt;164.76096&lt;/D&gt;&lt;D xsi:type="xsd:double"&gt;164.90154&lt;/D&gt;&lt;D xsi:type="xsd:double"&gt;164.12356&lt;/D&gt;&lt;D xsi:type="xsd:double"&gt;164.21189&lt;/D&gt;&lt;D xsi:type="xsd:double"&gt;164.69117&lt;/D&gt;&lt;D xsi:type="xsd:double"&gt;164.57243&lt;/D&gt;&lt;D xsi:type="xsd:double"&gt;164.94355&lt;/D&gt;&lt;D xsi:type="xsd:double"&gt;164.52314&lt;/D&gt;&lt;D xsi:type="xsd:double"&gt;165.07124&lt;/D&gt;&lt;D xsi:type="xsd:double"&gt;165.87403&lt;/D&gt;&lt;D xsi:type="xsd:double"&gt;165.63057&lt;/D&gt;&lt;D xsi:type="xsd:double"&gt;165.09439&lt;/D&gt;&lt;D xsi:type="xsd:double"&gt;165.53333&lt;/D&gt;&lt;D xsi:type="xsd:double"&gt;165.22571&lt;/D&gt;&lt;D xsi:type="xsd:double"&gt;165.01665&lt;/D&gt;&lt;D xsi:type="xsd:double"&gt;164.34948&lt;/D&gt;&lt;D xsi:type="xsd:double"&gt;165.24092&lt;/D&gt;&lt;D xsi:type="xsd:double"&gt;164.00646&lt;/D&gt;&lt;D xsi:type="xsd:double"&gt;160.93093&lt;/D&gt;&lt;D xsi:type="xsd:double"&gt;160.88098&lt;/D&gt;&lt;D xsi:type="xsd:double"&gt;161.41982&lt;/D&gt;&lt;D xsi:type="xsd:double"&gt;160.52872&lt;/D&gt;&lt;D xsi:type="xsd:double"&gt;159.34024&lt;/D&gt;&lt;D xsi:type="xsd:double"&gt;161.10195&lt;/D&gt;&lt;D xsi:type="xsd:double"&gt;162.8276&lt;/D&gt;&lt;D xsi:type="xsd:double"&gt;162.02314&lt;/D&gt;&lt;D xsi:type="xsd:double"&gt;164.87774&lt;/D&gt;&lt;D xsi:type="xsd:double"&gt;164.4345&lt;/D&gt;&lt;D xsi:type="xsd:double"&gt;165.58294&lt;/D&gt;&lt;D xsi:type="xsd:double"&gt;165.63619&lt;/D&gt;&lt;D xsi:type="xsd:double"&gt;166.82897&lt;/D&gt;&lt;D xsi:type="xsd:double"&gt;166.69997&lt;/D&gt;&lt;D xsi:type="xsd:double"&gt;166.38904&lt;/D&gt;&lt;D xsi:type="xsd:double"&gt;166.52135&lt;/D&gt;&lt;D xsi:type="xsd:double"&gt;166.18297&lt;/D&gt;&lt;D xsi:type="xsd:double"&gt;165.01169&lt;/D&gt;&lt;D xsi:type="xsd:double"&gt;164.50396&lt;/D&gt;&lt;D xsi:type="xsd:double"&gt;164.3925&lt;/D&gt;&lt;D xsi:type="xsd:double"&gt;164.3925&lt;/D&gt;&lt;D xsi:type="xsd:double"&gt;163.76832&lt;/D&gt;&lt;D xsi:type="xsd:double"&gt;163.5447&lt;/D&gt;&lt;D xsi:type="xsd:double"&gt;164.54463&lt;/D&gt;&lt;D xsi:type="xsd:double"&gt;163.0287&lt;/D&gt;&lt;D xsi:type="xsd:double"&gt;163.02638&lt;/D&gt;&lt;D xsi:type="xsd:double"&gt;163.02638&lt;/D&gt;&lt;D xsi:type="xsd:double"&gt;163.02638&lt;/D&gt;&lt;D xsi:type="xsd:double"&gt;163.76468&lt;/D&gt;&lt;D xsi:type="xsd:double"&gt;161.20052&lt;/D&gt;&lt;D xsi:type="xsd:double"&gt;159.77124&lt;/D&gt;&lt;D xsi:type="xsd:double"&gt;157.46177&lt;/D&gt;&lt;D xsi:type="xsd:double"&gt;157.92321&lt;/D&gt;&lt;D xsi:type="xsd:double"&gt;157.75087&lt;/D&gt;&lt;D xsi:type="xsd:double"&gt;159.9191&lt;/D&gt;&lt;D xsi:type="xsd:double"&gt;160.0805&lt;/D&gt;&lt;D xsi:type="xsd:double"&gt;158.11803&lt;/D&gt;&lt;D xsi:type="xsd:double"&gt;155.71826&lt;/D&gt;&lt;D xsi:type="xsd:double"&gt;157.46375&lt;/D&gt;&lt;D xsi:type="xsd:double"&gt;154.89066&lt;/D&gt;&lt;D xsi:type="xsd:double"&gt;155.09938&lt;/D&gt;&lt;D xsi:type="xsd:double"&gt;157.43333&lt;/D&gt;&lt;D xsi:type="xsd:double"&gt;156.63716&lt;/D&gt;&lt;D xsi:type="xsd:double"&gt;158.98995&lt;/D&gt;&lt;D xsi:type="xsd:double"&gt;159.15667&lt;/D&gt;&lt;D xsi:type="xsd:double"&gt;160.57569&lt;/D&gt;&lt;D xsi:type="xsd:double"&gt;160.38581&lt;/D&gt;&lt;D xsi:type="xsd:double"&gt;160.15295&lt;/D&gt;&lt;D xsi:type="xsd:double"&gt;158.96019&lt;/D&gt;&lt;D xsi:type="xsd:double"&gt;158.96019&lt;/D&gt;&lt;D xsi:type="xsd:double"&gt;160.3878&lt;/D&gt;&lt;D xsi:type="xsd:double"&gt;162.47829&lt;/D&gt;&lt;D xsi:type="xsd:double"&gt;163.44944&lt;/D&gt;&lt;D xsi:type="xsd:double"&gt;163.41902&lt;/D&gt;&lt;D xsi:type="xsd:double"&gt;166.02519&lt;/D&gt;&lt;D xsi:type="xsd:double"&gt;165.53795&lt;/D&gt;&lt;D xsi:type="xsd:double"&gt;165.10366&lt;/D&gt;&lt;D xsi:type="xsd:double"&gt;165.82705&lt;/D&gt;&lt;D xsi:type="xsd:double"&gt;167.07474&lt;/D&gt;&lt;D xsi:type="xsd:double"&gt;168.32076&lt;/D&gt;&lt;D xsi:type="xsd:double"&gt;170.01499&lt;/D&gt;&lt;D xsi:type="xsd:double"&gt;169.9561&lt;/D&gt;&lt;D xsi:type="xsd:double"&gt;168.62606&lt;/D&gt;&lt;D xsi:type="xsd:double"&gt;171.64637&lt;/D&gt;&lt;D xsi:type="xsd:double"&gt;171.73136&lt;/D&gt;&lt;D xsi:type="xsd:double"&gt;167.70784&lt;/D&gt;&lt;D xsi:type="xsd:double"&gt;168.29364&lt;/D&gt;&lt;D xsi:type="xsd:double"&gt;170.09239&lt;/D&gt;&lt;D xsi:type="xsd:double"&gt;172.30394&lt;/D&gt;&lt;D xsi:type="xsd:double"&gt;169.27404&lt;/D&gt;&lt;D xsi:type="xsd:double"&gt;172.18387&lt;/D&gt;&lt;D xsi:type="xsd:double"&gt;172.48983&lt;/D&gt;&lt;D xsi:type="xsd:double"&gt;168.19011&lt;/D&gt;&lt;D xsi:type="xsd:double"&gt;167.944&lt;/D&gt;&lt;D xsi:type="xsd:double"&gt;167.5173&lt;/D&gt;&lt;D xsi:type="xsd:double"&gt;165.65902&lt;/D&gt;&lt;D xsi:type="xsd:double"&gt;167.59769&lt;/D&gt;&lt;D xsi:type="xsd:double"&gt;168.1127&lt;/D&gt;&lt;D xsi:type="xsd:double"&gt;162.72075&lt;/D&gt;&lt;D xsi:type="xsd:double"&gt;163.31846&lt;/D&gt;&lt;D xsi:type="xsd:double"&gt;163.50436&lt;/D&gt;&lt;D xsi:type="xsd:double"&gt;165.65273&lt;/D&gt;&lt;D xsi:type="xsd:double"&gt;165.65273&lt;/D&gt;&lt;D xsi:type="xsd:double"&gt;168.44448&lt;/D&gt;&lt;D xsi:type="xsd:double"&gt;167.5451&lt;/D&gt;&lt;D xsi:type="xsd:double"&gt;162.41744&lt;/D&gt;&lt;D xsi:type="xsd:double"&gt;160.28328&lt;/D&gt;&lt;D xsi:type="xsd:double"&gt;156.48532&lt;/D&gt;&lt;D xsi:type="xsd:double"&gt;158.16599&lt;/D&gt;&lt;D xsi:type="xsd:double"&gt;160.0643&lt;/D&gt;&lt;D xsi:type="xsd:double"&gt;160.62827&lt;/D&gt;&lt;D xsi:type="xsd:double"&gt;162.66187&lt;/D&gt;&lt;D xsi:type="xsd:double"&gt;164.16392&lt;/D&gt;&lt;D xsi:type="xsd:double"&gt;163.8014&lt;/D&gt;&lt;D xsi:type="xsd:double"&gt;161.74034&lt;/D&gt;&lt;D xsi:type="xsd:double"&gt;16</t>
        </r>
      </text>
    </comment>
    <comment ref="A3" authorId="0" shapeId="0" xr:uid="{BE256B10-68A8-41DE-BC07-04A3630CB3AD}">
      <text>
        <r>
          <rPr>
            <b/>
            <sz val="9"/>
            <color indexed="81"/>
            <rFont val="Tahoma"/>
            <family val="2"/>
          </rPr>
          <t>4.56416&lt;/D&gt;&lt;D xsi:type="xsd:double"&gt;161.02718&lt;/D&gt;&lt;D xsi:type="xsd:double"&gt;163.60524&lt;/D&gt;&lt;D xsi:type="xsd:double"&gt;163.49808&lt;/D&gt;&lt;D xsi:type="xsd:double"&gt;162.96155&lt;/D&gt;&lt;D xsi:type="xsd:double"&gt;166.67979&lt;/D&gt;&lt;D xsi:type="xsd:double"&gt;167.46869&lt;/D&gt;&lt;D xsi:type="xsd:double"&gt;167.50375&lt;/D&gt;&lt;D xsi:type="xsd:double"&gt;166.04503&lt;/D&gt;&lt;D xsi:type="xsd:double"&gt;168.35021&lt;/D&gt;&lt;D xsi:type="xsd:double"&gt;169.17913&lt;/D&gt;&lt;D xsi:type="xsd:double"&gt;166.71947&lt;/D&gt;&lt;D xsi:type="xsd:double"&gt;168.15273&lt;/D&gt;&lt;D xsi:type="xsd:double"&gt;169.31441&lt;/D&gt;&lt;D xsi:type="xsd:double"&gt;168.12197&lt;/D&gt;&lt;D xsi:type="xsd:double"&gt;167.51897&lt;/D&gt;&lt;D xsi:type="xsd:double"&gt;166.52334&lt;/D&gt;&lt;D xsi:type="xsd:double"&gt;167.88579&lt;/D&gt;&lt;D xsi:type="xsd:double"&gt;168.59068&lt;/D&gt;&lt;D xsi:type="xsd:double"&gt;169.83074&lt;/D&gt;&lt;D xsi:type="xsd:double"&gt;172.36646&lt;/D&gt;&lt;D xsi:type="xsd:double"&gt;171.50612&lt;/D&gt;&lt;D xsi:type="xsd:double"&gt;171.93282&lt;/D&gt;&lt;D xsi:type="xsd:double"&gt;170.98581&lt;/D&gt;&lt;D xsi:type="xsd:double"&gt;171.0943&lt;/D&gt;&lt;D xsi:type="xsd:double"&gt;171.69929&lt;/D&gt;&lt;D xsi:type="xsd:double"&gt;171.69929&lt;/D&gt;&lt;D xsi:type="xsd:double"&gt;175.20152&lt;/D&gt;&lt;D xsi:type="xsd:double"&gt;175.97654&lt;/D&gt;&lt;D xsi:type="xsd:double"&gt;177.35288&lt;/D&gt;&lt;D xsi:type="xsd:double"&gt;175.25246&lt;/D&gt;&lt;D xsi:type="xsd:double"&gt;177.44747&lt;/D&gt;&lt;D xsi:type="xsd:double"&gt;177.04196&lt;/D&gt;&lt;D xsi:type="xsd:double"&gt;176.40257&lt;/D&gt;&lt;D xsi:type="xsd:double"&gt;176.39066&lt;/D&gt;&lt;D xsi:type="xsd:double"&gt;177.43028&lt;/D&gt;&lt;D xsi:type="xsd:double"&gt;177.34991&lt;/D&gt;&lt;D xsi:type="xsd:double"&gt;178.58965&lt;/D&gt;&lt;D xsi:type="xsd:double"&gt;177.73261&lt;/D&gt;&lt;D xsi:type="xsd:double"&gt;174.54859&lt;/D&gt;&lt;D xsi:type="xsd:double"&gt;175.0368&lt;/D&gt;&lt;D xsi:type="xsd:double"&gt;174.20756&lt;/D&gt;&lt;D xsi:type="xsd:double"&gt;176.90104&lt;/D&gt;&lt;D xsi:type="xsd:double"&gt;177.59038&lt;/D&gt;&lt;D xsi:type="xsd:double"&gt;176.06088&lt;/D&gt;&lt;D xsi:type="xsd:double"&gt;177.19709&lt;/D&gt;&lt;D xsi:type="xsd:double"&gt;177.36479&lt;/D&gt;&lt;D xsi:type="xsd:double"&gt;177.32874&lt;/D&gt;&lt;D xsi:type="xsd:double"&gt;180.54717&lt;/D&gt;&lt;D xsi:type="xsd:double"&gt;180.02256&lt;/D&gt;&lt;D xsi:type="xsd:double"&gt;181.40322&lt;/D&gt;&lt;D xsi:type="xsd:double"&gt;180.78268&lt;/D&gt;&lt;D xsi:type="xsd:double"&gt;181.07542&lt;/D&gt;&lt;D xsi:type="xsd:double"&gt;181.77302&lt;/D&gt;&lt;D xsi:type="xsd:double"&gt;180.14694&lt;/D&gt;&lt;D xsi:type="xsd:double"&gt;184.016&lt;/D&gt;&lt;D xsi:type="xsd:double"&gt;183.27276&lt;/D&gt;&lt;D xsi:type="xsd:double"&gt;182.95455&lt;/D&gt;&lt;D xsi:type="xsd:double"&gt;182.95455&lt;/D&gt;&lt;D xsi:type="xsd:double"&gt;184.76752&lt;/D&gt;&lt;D xsi:type="xsd:double"&gt;184.33685&lt;/D&gt;&lt;D xsi:type="xsd:double"&gt;184.37191&lt;/D&gt;&lt;D xsi:type="xsd:double"&gt;183.05047&lt;/D&gt;&lt;D xsi:type="xsd:double"&gt;182.69587&lt;/D&gt;&lt;D xsi:type="xsd:double"&gt;182.78452&lt;/D&gt;&lt;D xsi:type="xsd:double"&gt;182.94694&lt;/D&gt;&lt;D xsi:type="xsd:double"&gt;182.60922&lt;/D&gt;&lt;D xsi:type="xsd:double"&gt;182.14513&lt;/D&gt;&lt;D xsi:type="xsd:double"&gt;180.17836&lt;/D&gt;&lt;D xsi:type="xsd:double"&gt;178.20495&lt;/D&gt;&lt;D xsi:type="xsd:double"&gt;180.46051&lt;/D&gt;&lt;D xsi:type="xsd:double"&gt;181.7072&lt;/D&gt;&lt;D xsi:type="xsd:double"&gt;182.18086&lt;/D&gt;&lt;D xsi:type="xsd:double"&gt;184.57235&lt;/D&gt;&lt;D xsi:type="xsd:double"&gt;185.0758&lt;/D&gt;&lt;D xsi:type="xsd:double"&gt;185.47636&lt;/D&gt;&lt;D xsi:type="xsd:double"&gt;186.20639&lt;/D&gt;&lt;D xsi:type="xsd:double"&gt;187.19838&lt;/D&gt;&lt;D xsi:type="xsd:double"&gt;188.99481&lt;/D&gt;&lt;D xsi:type="xsd:double"&gt;187.65286&lt;/D&gt;&lt;D xsi:type="xsd:double"&gt;187.76829&lt;/D&gt;&lt;D xsi:type="xsd:double"&gt;188.02067&lt;/D&gt;&lt;D xsi:type="xsd:double"&gt;189.18235&lt;/D&gt;&lt;D xsi:type="xsd:double"&gt;189.35834&lt;/D&gt;&lt;D xsi:type="xsd:double"&gt;190.05859&lt;/D&gt;&lt;D xsi:type="xsd:double"&gt;189.66529&lt;/D&gt;&lt;D xsi:type="xsd:double"&gt;189.84655&lt;/D&gt;&lt;D xsi:type="xsd:double"&gt;190.30666&lt;/D&gt;&lt;D xsi:type="xsd:double"&gt;190.63479&lt;/D&gt;&lt;D xsi:type="xsd:double"&gt;192.47953&lt;/D&gt;&lt;D xsi:type="xsd:double"&gt;191.96086&lt;/D&gt;&lt;D xsi:type="xsd:double"&gt;189.51379&lt;/D&gt;&lt;D xsi:type="xsd:double"&gt;189.57896&lt;/D&gt;&lt;D xsi:type="xsd:double"&gt;189.41257&lt;/D&gt;&lt;D xsi:type="xsd:double"&gt;185.98145&lt;/D&gt;&lt;D xsi:type="xsd:double"&gt;187.14348&lt;/D&gt;&lt;D xsi:type="xsd:double"&gt;188.27008&lt;/D&gt;&lt;D xsi:type="xsd:double"&gt;189.37355&lt;/D&gt;&lt;D xsi:type="xsd:double"&gt;188.16159&lt;/D&gt;&lt;D xsi:type="xsd:double"&gt;188.42391&lt;/D&gt;&lt;D xsi:type="xsd:double"&gt;186.50838&lt;/D&gt;&lt;D xsi:type="xsd:double"&gt;185.23291&lt;/D&gt;&lt;D xsi:type="xsd:double"&gt;185.81346&lt;/D&gt;&lt;D xsi:type="xsd:double"&gt;183.45968&lt;/D&gt;&lt;D xsi:type="xsd:double"&gt;185.86142&lt;/D&gt;&lt;D xsi:type="xsd:double"&gt;187.92262&lt;/D&gt;&lt;D xsi:type="xsd:double"&gt;187.57831&lt;/D&gt;&lt;D xsi:type="xsd:double"&gt;186.43095&lt;/D&gt;&lt;D xsi:type="xsd:double"&gt;183.52326&lt;/D&gt;&lt;D xsi:type="xsd:double"&gt;183.62153&lt;/D&gt;&lt;D xsi:type="xsd:double"&gt;184.921&lt;/D&gt;&lt;D xsi:type="xsd:double"&gt;186.2508&lt;/D&gt;&lt;D xsi:type="xsd:double"&gt;186.79553&lt;/D&gt;&lt;D xsi:type="xsd:double"&gt;186.4137&lt;/D&gt;&lt;D xsi:type="xsd:double"&gt;185.56134&lt;/D&gt;&lt;D xsi:type="xsd:double"&gt;180.61426&lt;/D&gt;&lt;D xsi:type="xsd:double"&gt;180.33739&lt;/D&gt;&lt;D xsi:type="xsd:double"&gt;180.33739&lt;/D&gt;&lt;D xsi:type="xsd:double"&gt;183.10691&lt;/D&gt;&lt;D xsi:type="xsd:double"&gt;183.42606&lt;/D&gt;&lt;D xsi:type="xsd:double"&gt;185.1067&lt;/D&gt;&lt;D xsi:type="xsd:double"&gt;186.13565&lt;/D&gt;&lt;D xsi:type="xsd:double"&gt;186.88287&lt;/D&gt;&lt;D xsi:type="xsd:double"&gt;187.54939&lt;/D&gt;&lt;D xsi:type="xsd:double"&gt;187.54939&lt;/D&gt;&lt;D xsi:type="xsd:double"&gt;187.54939&lt;/D&gt;&lt;D xsi:type="xsd:double"&gt;190.99962&lt;/D&gt;&lt;D xsi:type="xsd:double"&gt;192.6535&lt;/D&gt;&lt;D xsi:type="xsd:double"&gt;193.17526&lt;/D&gt;&lt;D xsi:type="xsd:double"&gt;193.17526&lt;/D&gt;&lt;D xsi:type="xsd:double"&gt;194.56792&lt;/D&gt;&lt;D xsi:type="xsd:double"&gt;192.96587&lt;/D&gt;&lt;D xsi:type="xsd:double"&gt;191.72386&lt;/D&gt;&lt;D xsi:type="xsd:double"&gt;191.59888&lt;/D&gt;&lt;D xsi:type="xsd:double"&gt;190.88647&lt;/D&gt;&lt;D xsi:type="xsd:double"&gt;189.83221&lt;/D&gt;&lt;D xsi:type="xsd:double"&gt;190.26481&lt;/D&gt;&lt;D xsi:type="xsd:double"&gt;192.33074&lt;/D&gt;&lt;D xsi:type="xsd:double"&gt;192.1294&lt;/D&gt;&lt;D xsi:type="xsd:double"&gt;194.05303&lt;/D&gt;&lt;D xsi:type="xsd:double"&gt;195.24808&lt;/D&gt;&lt;D xsi:type="xsd:double"&gt;195.0284&lt;/D&gt;&lt;D xsi:type="xsd:double"&gt;196.12782&lt;/D&gt;&lt;D xsi:type="xsd:double"&gt;195.93997&lt;/D&gt;&lt;D xsi:type="xsd:double"&gt;196.40511&lt;/D&gt;&lt;D xsi:type="xsd:double"&gt;196.59102&lt;/D&gt;&lt;D xsi:type="xsd:double"&gt;194.15357&lt;/D&gt;&lt;D xsi:type="xsd:double"&gt;191.20278&lt;/D&gt;&lt;D xsi:type="xsd:double"&gt;191.09411&lt;/D&gt;&lt;D xsi:type="xsd:double"&gt;190.42509&lt;/D&gt;&lt;D xsi:type="xsd:double"&gt;188.81035&lt;/D&gt;&lt;D xsi:type="xsd:double"&gt;188.61747&lt;/D&gt;&lt;D xsi:type="xsd:double"&gt;187.88533&lt;/D&gt;&lt;D xsi:type="xsd:double"&gt;185.7734&lt;/D&gt;&lt;D xsi:type="xsd:double"&gt;185.88045&lt;/D&gt;&lt;D xsi:type="xsd:double"&gt;188.00415&lt;/D&gt;&lt;D xsi:type="xsd:double"&gt;189.48956&lt;/D&gt;&lt;D xsi:type="xsd:double"&gt;191.91393&lt;/D&gt;&lt;D xsi:type="xsd:double"&gt;191.68472&lt;/D&gt;&lt;D xsi:type="xsd:double"&gt;194.02131&lt;/D&gt;&lt;D xsi:type="xsd:double"&gt;193.29686&lt;/D&gt;&lt;D xsi:type="xsd:double"&gt;194.87231&lt;/D&gt;&lt;D xsi:type="xsd:double"&gt;196.5561&lt;/D&gt;&lt;D xsi:type="xsd:double"&gt;196.91089&lt;/D&gt;&lt;D xsi:type="xsd:double"&gt;198.27294&lt;/D&gt;&lt;D xsi:type="xsd:double"&gt;197.06522&lt;/D&gt;&lt;D xsi:type="xsd:double"&gt;198.33114&lt;/D&gt;&lt;D xsi:type="xsd:double"&gt;198.1017&lt;/D&gt;&lt;D xsi:type="xsd:double"&gt;196.27404&lt;/D&gt;&lt;D xsi:type="xsd:double"&gt;196.52668&lt;/D&gt;&lt;D xsi:type="xsd:double"&gt;196.66291&lt;/D&gt;&lt;D xsi:type="xsd:double"&gt;197.82966&lt;/D&gt;&lt;D xsi:type="xsd:double"&gt;197.50167&lt;/D&gt;&lt;D xsi:type="xsd:double"&gt;199.44727&lt;/D&gt;&lt;D xsi:type="xsd:double"&gt;199.07905&lt;/D&gt;&lt;D xsi:type="xsd:double"&gt;200.35584&lt;/D&gt;&lt;D xsi:type="xsd:double"&gt;200.21856&lt;/D&gt;&lt;D xsi:type="xsd:double"&gt;198.53743&lt;/D&gt;&lt;D xsi:type="xsd:double"&gt;199.75559&lt;/D&gt;&lt;D xsi:type="xsd:double"&gt;197.97682&lt;/D&gt;&lt;D xsi:type="xsd:double"&gt;196.45255&lt;/D&gt;&lt;D xsi:type="xsd:double"&gt;195.00759&lt;/D&gt;&lt;D xsi:type="xsd:double"&gt;196.70612&lt;/D&gt;&lt;D xsi:type="xsd:double"&gt;197.72519&lt;/D&gt;&lt;D xsi:type="xsd:double"&gt;196.07538&lt;/D&gt;&lt;D xsi:type="xsd:double"&gt;195.4104&lt;/D&gt;&lt;D xsi:type="xsd:double"&gt;195.4104&lt;/D&gt;&lt;D xsi:type="xsd:double"&gt;197.58148&lt;/D&gt;&lt;D xsi:type="xsd:double"&gt;199.74037&lt;/D&gt;&lt;D xsi:type="xsd:double"&gt;200.85878&lt;/D&gt;&lt;D xsi:type="xsd:double"&gt;199.71266&lt;/D&gt;&lt;D xsi:type="xsd:double"&gt;202.02694&lt;/D&gt;&lt;D xsi:type="xsd:double"&gt;201.45576&lt;/D&gt;&lt;D xsi:type="xsd:double"&gt;202.86455&lt;/D&gt;&lt;D xsi:type="xsd:double"&gt;204.13356&lt;/D&gt;&lt;D xsi:type="xsd:double"&gt;203.3976&lt;/D&gt;&lt;D xsi:type="xsd:double"&gt;203.88832&lt;/D&gt;&lt;D xsi:type="xsd:double"&gt;202.24898&lt;/D&gt;&lt;D xsi:type="xsd:double"&gt;203.14307&lt;/D&gt;&lt;D xsi:type="xsd:double"&gt;204.08278&lt;/D&gt;&lt;D xsi:type="xsd:double"&gt;205.08854&lt;/D&gt;&lt;D xsi:type="xsd:double"&gt;203.03328&lt;/D&gt;&lt;D xsi:type="xsd:double"&gt;203.79775&lt;/D&gt;&lt;D xsi:type="xsd:double"&gt;202.0076&lt;/D&gt;&lt;D xsi:type="xsd:double"&gt;203.48675&lt;/D&gt;&lt;D xsi:type="xsd:double"&gt;204.64656&lt;/D&gt;&lt;D xsi:type="xsd:double"&gt;204.64656&lt;/D&gt;&lt;D xsi:type="xsd:double"&gt;204.64656&lt;/D&gt;&lt;D xsi:type="xsd:double"&gt;205.836&lt;/D&gt;&lt;D xsi:type="xsd:double"&gt;205.85423&lt;/D&gt;&lt;D xsi:type="xsd:double"&gt;207.06904&lt;/D&gt;&lt;D xsi:type="xsd:double"&gt;206.96912&lt;/D&gt;&lt;D xsi:type="xsd:double"&gt;206.96912&lt;/D&gt;&lt;D xsi:type="xsd:double"&gt;207.07264&lt;/D&gt;&lt;D xsi:type="xsd:double"&gt;206.79648&lt;/D&gt;&lt;D xsi:type="xsd:double"&gt;206.79648&lt;/D&gt;&lt;D xsi:type="xsd:double"&gt;207.73919&lt;/D&gt;&lt;D xsi:type="xsd:double"&gt;206.84907&lt;/D&gt;&lt;D xsi:type="xsd:double"&gt;207.10812&lt;/D&gt;&lt;D xsi:type="xsd:double"&gt;207.10812&lt;/D&gt;&lt;D xsi:type="xsd:double"&gt;207.46748&lt;/D&gt;&lt;D xsi:type="xsd:double"&gt;206.72905&lt;/D&gt;&lt;D xsi:type="xsd:double"&gt;208.36823&lt;/D&gt;&lt;D xsi:type="xsd:double"&gt;208.2007&lt;/D&gt;&lt;D xsi:type="xsd:double"&gt;210.03103&lt;/D&gt;&lt;D xsi:type="xsd:double"&gt;209.2793&lt;/D&gt;&lt;D xsi:type="xsd:double"&gt;208.0317&lt;/D&gt;&lt;D xsi:type="xsd:double"&gt;209.5232&lt;/D&gt;&lt;D xsi:type="xsd:double"&gt;209.98669&lt;/D&gt;&lt;D xsi:type="xsd:double"&gt;210.1184&lt;/D&gt;&lt;D xsi:type="xsd:double"&gt;211.14786&lt;/D&gt;&lt;D xsi:type="xsd:double"&gt;211.4074&lt;/D&gt;&lt;D xsi:type="xsd:double"&gt;211.74877&lt;/D&gt;&lt;D xsi:type="xsd:double"&gt;210.91368&lt;/D&gt;&lt;D xsi:type="xsd:double"&gt;210.34703&lt;/D&gt;&lt;D xsi:type="xsd:double"&gt;210.49967&lt;/D&gt;&lt;D xsi:type="xsd:double"&gt;210.102&lt;/D&gt;&lt;D xsi:type="xsd:double"&gt;210.91113&lt;/D&gt;&lt;D xsi:type="xsd:double"&gt;211.41343&lt;/D&gt;&lt;D xsi:type="xsd:double"&gt;211.51366&lt;/D&gt;&lt;D xsi:type="xsd:double"&gt;211.68392&lt;/D&gt;&lt;D xsi:type="xsd:double"&gt;211.40263&lt;/D&gt;&lt;D xsi:type="xsd:double"&gt;212.3132&lt;/D&gt;&lt;D xsi:type="xsd:double"&gt;214.8621&lt;/D&gt;&lt;D xsi:type="xsd:double"&gt;214.53614&lt;/D&gt;&lt;D xsi:type="xsd:double"&gt;214.26818&lt;/D&gt;&lt;D xsi:type="xsd:double"&gt;215.03615&lt;/D&gt;&lt;D xsi:type="xsd:double"&gt;215.03615&lt;/D&gt;&lt;D xsi:type="xsd:double"&gt;215.66024&lt;/D&gt;&lt;D xsi:type="xsd:double"&gt;214.7406&lt;/D&gt;&lt;D xsi:type="xsd:double"&gt;217.15324&lt;/D&gt;&lt;D xsi:type="xsd:double"&gt;217.4039&lt;/D&gt;&lt;D xsi:type="xsd:double"&gt;216.3528&lt;/D&gt;&lt;D xsi:type="xsd:double"&gt;215.64367&lt;/D&gt;&lt;D xsi:type="xsd:double"&gt;213.35418&lt;/D&gt;&lt;D xsi:type="xsd:double"&gt;215.09662&lt;/D&gt;&lt;D xsi:type="xsd:double"&gt;214.51843&lt;/D&gt;&lt;D xsi:type="xsd:double"&gt;215.9139&lt;/D&gt;&lt;D xsi:type="xsd:double"&gt;218.181&lt;/D&gt;&lt;D xsi:type="xsd:double"&gt;219.8912&lt;/D&gt;&lt;D xsi:type="xsd:double"&gt;220.03837&lt;/D&gt;&lt;D xsi:type="xsd:double"&gt;220.63847&lt;/D&gt;&lt;D xsi:type="xsd:double"&gt;219.86809&lt;/D&gt;&lt;D xsi:type="xsd:double"&gt;218.72895&lt;/D&gt;&lt;D xsi:type="xsd:double"&gt;217.85219&lt;/D&gt;&lt;D xsi:type="xsd:double"&gt;216.1272&lt;/D&gt;&lt;D xsi:type="xsd:double"&gt;216.83447&lt;/D&gt;&lt;D xsi:type="xsd:double"&gt;218.47246&lt;/D&gt;&lt;D xsi:type="xsd:double"&gt;219.29653&lt;/D&gt;&lt;D xsi:type="xsd:double"&gt;220.74454&lt;/D&gt;&lt;D xsi:type="xsd:double"&gt;219.52732&lt;/D&gt;&lt;D xsi:type="xsd:double"&gt;219.12594&lt;/D&gt;&lt;D xsi:type="xsd:double"&gt;217.9635&lt;/D&gt;&lt;D xsi:type="xsd:double"&gt;220.12749&lt;/D&gt;&lt;D xsi:type="xsd:double"&gt;220.04101&lt;/D&gt;&lt;D xsi:type="xsd:double"&gt;218.81428&lt;/D&gt;&lt;D xsi:type="xsd:double"&gt;218.51182&lt;/D&gt;&lt;D xsi:type="xsd:double"&gt;220.16492&lt;/D&gt;&lt;D xsi:type="xsd:double"&gt;221.49856&lt;/D&gt;&lt;D xsi:type="xsd:double"&gt;219.49933&lt;/D&gt;&lt;D xsi:type="xsd:double"&gt;217.91146&lt;/D&gt;&lt;D xsi:type="xsd:double"&gt;215.88356&lt;/D&gt;&lt;D xsi:type="xsd:double"&gt;217.6614&lt;/D&gt;&lt;D xsi:type="xsd:double"&gt;218.12677&lt;/D&gt;&lt;D xsi:type="xsd:double"&gt;217.0337&lt;/D&gt;&lt;D xsi:type="xsd:double"&gt;215.2615&lt;/D&gt;&lt;D xsi:type="xsd:double"&gt;215.24174&lt;/D&gt;&lt;D xsi:type="xsd:double"&gt;218.89782&lt;/D&gt;&lt;D xsi:type="xsd:double"&gt;218.58234&lt;/D&gt;&lt;D xsi:type="xsd:double"&gt;217.80696&lt;/D&gt;&lt;D xsi:type="xsd:double"&gt;216.98866&lt;/D&gt;&lt;D xsi:type="xsd:double"&gt;217.76965&lt;/D&gt;&lt;D xsi:type="xsd:double"&gt;219.2483&lt;/D&gt;&lt;D xsi:type="xsd:double"&gt;218.36054&lt;/D&gt;&lt;D xsi:type="xsd:double"&gt;218.67185&lt;/D&gt;&lt;D xsi:type="xsd:double"&gt;218.70093&lt;/D&gt;&lt;D xsi:type="xsd:double"&gt;217.65397&lt;/D&gt;&lt;D xsi:type="xsd:double"&gt;218.94917&lt;/D&gt;&lt;D xsi:type="xsd:double"&gt;220.19253&lt;/D&gt;&lt;D xsi:type="xsd:double"&gt;219.68486&lt;/D&gt;&lt;D xsi:type="xsd:double"&gt;217.65323&lt;/D&gt;&lt;D xsi:type="xsd:double"&gt;216.91213&lt;/D&gt;&lt;D xsi:type="xsd:double"&gt;218.046&lt;/D&gt;&lt;D xsi:type="xsd:double"&gt;219.53354&lt;/D&gt;&lt;D xsi:type="xsd:double"&gt;220.94586&lt;/D&gt;&lt;D xsi:type="xsd:double"&gt;222.17262&lt;/D&gt;&lt;D xsi:type="xsd:double"&gt;220.92774&lt;/D&gt;&lt;D xsi:type="xsd:double"&gt;220.459&lt;/D&gt;&lt;D xsi:type="xsd:double"&gt;220.87388&lt;/D&gt;&lt;D xsi:type="xsd:double"&gt;218.97826&lt;/D&gt;&lt;D xsi:type="xsd:double"&gt;218.83905&lt;/D&gt;&lt;D xsi:type="xsd:double"&gt;218.9109&lt;/D&gt;&lt;D xsi:type="xsd:double"&gt;219.60027&lt;/D&gt;&lt;D xsi:type="xsd:double"&gt;218.7518&lt;/D&gt;&lt;D xsi:type="xsd:double"&gt;218.73026&lt;/D&gt;&lt;D xsi:type="xsd:double"&gt;220.32883&lt;/D&gt;&lt;D xsi:type="xsd:double"&gt;220.35582&lt;/D&gt;&lt;D xsi:type="xsd:double"&gt;216.17289&lt;/D&gt;&lt;D xsi:type="xsd:double"&gt;214.32471&lt;/D&gt;&lt;D xsi:type="xsd:double"&gt;214.32471&lt;/D&gt;&lt;D xsi:type="xsd:double"&gt;211.96816&lt;/D&gt;&lt;D xsi:type="xsd:double"&gt;212.65364&lt;/D&gt;&lt;D xsi:type="xsd:double"&gt;211.46724&lt;/D&gt;&lt;D xsi:type="xsd:double"&gt;211.31814&lt;/D&gt;&lt;D xsi:type="xsd:double"&gt;209.34238&lt;/D&gt;&lt;D xsi:type="xsd:double"&gt;206.4042&lt;/D&gt;&lt;D xsi:type="xsd:double"&gt;208.22086&lt;/D&gt;&lt;D xsi:type="xsd:double"&gt;210.99389&lt;/D&gt;&lt;D xsi:type="xsd:double"&gt;209.04665&lt;/D&gt;&lt;D xsi:type="xsd:double"&gt;206.13346&lt;/D&gt;&lt;D xsi:type="xsd:double"&gt;206.5622&lt;/D&gt;&lt;D xsi:type="xsd:double"&gt;202.09363&lt;/D&gt;&lt;D xsi:type="xsd:double"&gt;203.3017&lt;/D&gt;&lt;D xsi:type="xsd:double"&gt;204.66871&lt;/D&gt;&lt;D xsi:type="xsd:double"&gt;200.31898&lt;/D&gt;&lt;D xsi:type="xsd:double"&gt;201.2106&lt;/D&gt;&lt;D xsi:type="xsd:double"&gt;205.31182&lt;/D&gt;&lt;D xsi:type="xsd:double"&gt;204.32186&lt;/D&gt;&lt;D xsi:type="xsd:double"&gt;208.31916&lt;/D&gt;&lt;D xsi:type="xsd:double"&gt;206.91311&lt;/D&gt;&lt;D xsi:type="xsd:double"&gt;206.49137&lt;/D&gt;&lt;D xsi:type="xsd:double"&gt;205.52464&lt;/D&gt;&lt;D xsi:type="xsd:double"&gt;206.2657&lt;/D&gt;&lt;D xsi:type="xsd:double"&gt;208.02517&lt;/D&gt;&lt;D xsi:type="xsd:double"&gt;210.84044&lt;/D&gt;&lt;D xsi:type="xsd:double"&gt;208.8816&lt;/D&gt;&lt;D xsi:type="xsd:double"&gt;213.4423&lt;/D&gt;&lt;D xsi:type="xsd:double"&gt;214.73968&lt;/D&gt;&lt;D xsi:type="xsd:double"&gt;213.73377&lt;/D&gt;&lt;D xsi:type="xsd:double"&gt;213.42793&lt;/D&gt;&lt;D xsi:type="xsd:double"&gt;212.8706&lt;/D&gt;&lt;D xsi:type="xsd:double"&gt;214.98353&lt;/D&gt;&lt;D xsi:type="xsd:double"&gt;216.87818&lt;/D&gt;&lt;D xsi:type="xsd:double"&gt;216.32524&lt;/D&gt;&lt;D xsi:type="xsd:double"&gt;216.40887&lt;/D&gt;&lt;D xsi:type="xsd:double"&gt;217.32626&lt;/D&gt;&lt;D xsi:type="xsd:double"&gt;217.3676&lt;/D&gt;&lt;D xsi:type="xsd:double"&gt;217.00387&lt;/D&gt;&lt;D xsi:type="xsd:double"&gt;216.4047&lt;/D&gt;&lt;D xsi:type="xsd:double"&gt;215.45281&lt;/D&gt;&lt;D xsi:type="xsd:double"&gt;211.67896&lt;/D&gt;&lt;D xsi:type="xsd:double"&gt;218.47987&lt;/D&gt;&lt;D xsi:type="xsd:double"&gt;218.1092&lt;/D&gt;&lt;D xsi:type="xsd:double"&gt;217.16487&lt;/D&gt;&lt;D xsi:type="xsd:double"&gt;216.51216&lt;/D&gt;&lt;D xsi:type="xsd:double"&gt;217.38086&lt;/D&gt;&lt;D xsi:type="xsd:double"&gt;214.60135&lt;/D&gt;&lt;D xsi:type="xsd:double"&gt;210.1726&lt;/D&gt;&lt;D xsi:type="xsd:double"&gt;213.32433&lt;/D&gt;&lt;D xsi:type="xsd:double"&gt;214.46748&lt;/D&gt;&lt;D xsi:type="xsd:double"&gt;212.46896&lt;/D&gt;&lt;D xsi:type="xsd:double"&gt;212.95936&lt;/D&gt;&lt;D xsi:type="xsd:double"&gt;213.38542&lt;/D&gt;&lt;D xsi:type="xsd:double"&gt;208.93764&lt;/D&gt;&lt;D xsi:type="xsd:double"&gt;209.7504&lt;/D&gt;&lt;D xsi:type="xsd:double"&gt;207.0184&lt;/D&gt;&lt;D xsi:type="xsd:double"&gt;206.7391&lt;/D&gt;&lt;D xsi:type="xsd:double"&gt;203.96032&lt;/D&gt;&lt;D xsi:type="xsd:double"&gt;203.96032&lt;/D&gt;&lt;D xsi:type="xsd:double"&gt;203.4656&lt;/D&gt;&lt;D xsi:type="xsd:double"&gt;212.10675&lt;/D&gt;&lt;D xsi:type="xsd:double"&gt;212.52053&lt;/D&gt;&lt;D xsi:type="xsd:double"&gt;212.31658&lt;/D&gt;&lt;D xsi:type="xsd:double"&gt;213.30066&lt;/D&gt;&lt;D xsi:type="xsd:double"&gt;212.93104&lt;/D&gt;&lt;D xsi:type="xsd:double"&gt;212.93104&lt;/D&gt;&lt;D xsi:type="xsd:double"&gt;212.93104&lt;/D&gt;&lt;D xsi:type="xsd:double"&gt;216.26842&lt;/D&gt;&lt;D xsi:type="xsd:double"&gt;214.1233&lt;/D&gt;&lt;D xsi:type="xsd:double"&gt;214.18777&lt;/D&gt;&lt;D xsi:type="xsd:double"&gt;214.18777&lt;/D&gt;&lt;D xsi:type="xsd:double"&gt;213.1028&lt;/D&gt;&lt;D xsi:type="xsd:double"&gt;205.88021&lt;/D&gt;&lt;D xsi:type="xsd:double"&gt;209.18229&lt;/D&gt;&lt;D xsi:type="xsd:double"&gt;210.74421&lt;/D&gt;&lt;D xsi:type="xsd:double"&gt;213.47477&lt;/D&gt;&lt;D xsi:type="xsd:double"&gt;210.69875&lt;/D&gt;&lt;D xsi:type="xsd:double"&gt;208.66382&lt;/D&gt;&lt;D xsi:type="xsd:double"&gt;212.8166&lt;/D&gt;&lt;D xsi:type="xsd:double"&gt;206.89468&lt;/D&gt;&lt;D xsi:type="xsd:double"&gt;208.90431&lt;/D&gt;&lt;D xsi:type="xsd:double"&gt;208.62017&lt;/D&gt;&lt;D xsi:type="xsd:double"&gt;210.97453&lt;/D&gt;&lt;D xsi:type="xsd:double"&gt;211.52494&lt;/D&gt;&lt;D xsi:type="xsd:double"&gt;213.52296&lt;/D&gt;&lt;D xsi:type="xsd:double"&gt;214.7454&lt;/D&gt;&lt;D xsi:type="xsd:double"&gt;214.50377&lt;/D&gt;&lt;D xsi:type="xsd:double"&gt;216.78672&lt;/D&gt;&lt;D xsi:type="xsd:double"&gt;218.39354&lt;/D&gt;&lt;D xsi:type="xsd:double"&gt;220.50157&lt;/D&gt;&lt;D xsi:type="xsd:double"&gt;219.40334&lt;/D&gt;&lt;D xsi:type="xsd:double"&gt;220.7868&lt;/D&gt;&lt;D xsi:type="xsd:double"&gt;221.33696&lt;/D&gt;&lt;D xsi:type="xsd:double"&gt;223.72618&lt;/D&gt;&lt;D xsi:type="xsd:double"&gt;222.35448&lt;/D&gt;&lt;D xsi:type="xsd:double"&gt;222.60375&lt;/D&gt;&lt;D xsi:type="xsd:double"&gt;223.93715&lt;/D&gt;&lt;D xsi:type="xsd:double"&gt;224.3982&lt;/D&gt;&lt;D xsi:type="xsd:double"&gt;224.41616&lt;/D&gt;&lt;D xsi:type="xsd:double"&gt;224.24285&lt;/D&gt;&lt;D xsi:type="xsd:double"&gt;226.13187&lt;/D&gt;&lt;D xsi:type="xsd:double"&gt;228.1116&lt;/D&gt;&lt;D xsi:type="xsd:double"&gt;228.2555&lt;/D&gt;&lt;D xsi:type="xsd:double"&gt;227.55601&lt;/D&gt;&lt;D xsi:type="xsd:double"&gt;226.27578&lt;/D&gt;&lt;D xsi:type="xsd:double"&gt;227.5649&lt;/D&gt;&lt;D xsi:type="xsd:double"&gt;228.42507&lt;/D&gt;&lt;D xsi:type="xsd:double"&gt;229.73554&lt;/D&gt;&lt;D xsi:type="xsd:double"&gt;229.90103&lt;/D&gt;&lt;D xsi:type="xsd:double"&gt;229.2242&lt;/D&gt;&lt;D xsi:type="xsd:double"&gt;229.7127&lt;/D&gt;&lt;D xsi:type="xsd:double"&gt;229.7689&lt;/D&gt;&lt;D xsi:type="xsd:double"&gt;228.12703&lt;/D&gt;&lt;D xsi:type="xsd:double"&gt;228.89142&lt;/D&gt;&lt;D xsi:type="xsd:double"&gt;227.86162&lt;/D&gt;&lt;D xsi:type="xsd:double"&gt;229.5603&lt;/D&gt;&lt;D xsi:type="xsd:double"&gt;229.82478&lt;/D&gt;&lt;D xsi:type="xsd:double"&gt;227.25534&lt;/D&gt;&lt;D xsi:type="xsd:double"&gt;224.98538&lt;/D&gt;&lt;D xsi:type="xsd:double"&gt;223.5364&lt;/D&gt;&lt;D xsi:type="xsd:double"&gt;225.63984&lt;/D&gt;&lt;D xsi:type="xsd:double"&gt;223.73364&lt;/D&gt;&lt;D xsi:type="xsd:double"&gt;225.72596&lt;/D&gt;&lt;D xsi:type="xsd:double"&gt;226.42338&lt;/D&gt;&lt;D xsi:type="xsd:double"&gt;225.9352&lt;/D&gt;&lt;D xsi:type="xsd:double"&gt;228.33161&lt;/D&gt;&lt;D xsi:type="xsd:double"&gt;227.8587&lt;/D&gt;&lt;D xsi:type="xsd:double"&gt;228.28865&lt;/D&gt;&lt;D xsi:type="xsd:double"&gt;229.58636&lt;/D&gt;&lt;D xsi:type="xsd:double"&gt;227.21872&lt;/D&gt;&lt;D xsi:type="xsd:double"&gt;224.13886&lt;/D&gt;&lt;D xsi:type="xsd:double"&gt;225.09255&lt;/D&gt;&lt;D xsi:type="xsd:double"&gt;227.89567&lt;/D&gt;&lt;D xsi:type="xsd:double"&gt;226.70777&lt;/D&gt;&lt;D xsi:type="xsd:double"&gt;227.13873&lt;/D&gt;&lt;D xsi:type="xsd:double"&gt;227.05405&lt;/D&gt;&lt;D xsi:type="xsd:double"&gt;227.05405&lt;/D&gt;&lt;D xsi:type="xsd:double"&gt;227.05405&lt;/D&gt;&lt;D xsi:type="xsd:double"&gt;228.64678&lt;/D&gt;&lt;D xsi:type="xsd:double"&gt;229.56104&lt;/D&gt;&lt;D xsi:type="xsd:double"&gt;230.33724&lt;/D&gt;&lt;D xsi:type="xsd:double"&gt;232.23364&lt;/D&gt;&lt;D xsi:type="xsd:double"&gt;233.2759&lt;/D&gt;&lt;D xsi:type="xsd:double"&gt;232.06642&lt;/D&gt;&lt;D xsi:type="xsd:double"&gt;233.84726&lt;/D&gt;&lt;D xsi:type="xsd:double"&gt;236.20532&lt;/D&gt;&lt;D xsi:type="xsd:double"&gt;233.90589&lt;/D&gt;&lt;D xsi:type="xsd:double"&gt;234.73856&lt;/D&gt;&lt;D xsi:type="xsd:double"&gt;236.05185&lt;/D&gt;&lt;D xsi:type="xsd:double"&gt;236.665&lt;/D&gt;&lt;D xsi:type="xsd:double"&gt;238.4325&lt;/D&gt;&lt;D xsi:type="xsd:double"&gt;240.62035&lt;/D&gt;&lt;D xsi:type="xsd:double"&gt;240.62035&lt;/D&gt;&lt;D xsi:type="xsd:double"&gt;239.97052&lt;/D&gt;&lt;D xsi:type="xsd:double"&gt;237.80117&lt;/D&gt;&lt;D xsi:type="xsd:double"&gt;237.35948&lt;/D&gt;&lt;D xsi:type="xsd:double"&gt;237.35948&lt;/D&gt;&lt;D xsi:type="xsd:double"&gt;238.23297&lt;/D&gt;&lt;D xsi:type="xsd:double"&gt;237.95013&lt;/D&gt;&lt;D xsi:type="xsd:double"&gt;234.78363&lt;/D&gt;&lt;D xsi:type="xsd:double"&gt;232.12154&lt;/D&gt;&lt;D xsi:type="xsd:double"&gt;234.53004&lt;/D&gt;&lt;D xsi:type="xsd:double"&gt;236.1565&lt;/D&gt;&lt;D xsi:type="xsd:double"&gt;235.16834&lt;/D&gt;&lt;D xsi:type="xsd:double"&gt;235.6894&lt;/D&gt;&lt;D xsi:type="xsd:double"&gt;234.90748&lt;/D&gt;&lt;D xsi:type="xsd:double"&gt;235.57715&lt;/D&gt;&lt;D xsi:type="xsd:double"&gt;237.2482&lt;/D&gt;&lt;D xsi:type="xsd:double"&gt;236.88934&lt;/D&gt;&lt;D xsi:type="xsd:double"&gt;236.3004&lt;/D&gt;&lt;D xsi:type="xsd:double"&gt;236.0031&lt;/D&gt;&lt;D xsi:type="xsd:double"&gt;235.70437&lt;/D&gt;&lt;D xsi:type="xsd:double"&gt;235.45382&lt;/D&gt;&lt;D xsi:type="xsd:double"&gt;230.99525&lt;/D&gt;&lt;D xsi:type="xsd:double"&gt;230.86421&lt;/D&gt;&lt;D xsi:type="xsd:double"&gt;230.32787&lt;/D&gt;&lt;D xsi:type="xsd:double"&gt;227.97487&lt;/D&gt;&lt;D xsi:type="xsd:double"&gt;227.14632&lt;/D&gt;&lt;D xsi:type="xsd:double"&gt;227.6337&lt;/D&gt;&lt;D xsi:type="xsd:double"&gt;226.17269&lt;/D&gt;&lt;D xsi:type="xsd:double"&gt;223.87395&lt;/D&gt;&lt;D xsi:type="xsd:double"&gt;225.49038&lt;/D&gt;&lt;D xsi:type="xsd:double"&gt;225.2785&lt;/D&gt;&lt;D xsi:type="xsd:double"&gt;222.9087&lt;/D&gt;&lt;D xsi:type="xsd:double"&gt;226.74024&lt;/D&gt;&lt;D xsi:type="xsd:double"&gt;226.405&lt;/D&gt;&lt;D xsi:type="xsd:double"&gt;226.26135&lt;/D&gt;&lt;D xsi:type="xsd:double"&gt;223.94378&lt;/D&gt;&lt;D xsi:type="xsd:double"&gt;223.94378&lt;/D&gt;&lt;D xsi:type="xsd:double"&gt;225.24376&lt;/D&gt;&lt;D xsi:type="xsd:double"&gt;226.57468&lt;/D&gt;&lt;D xsi:type="xsd:double"&gt;226.1651&lt;/D&gt;&lt;D xsi:type="xsd:double"&gt;227.89671&lt;/D&gt;&lt;D xsi:type="xsd:double"&gt;229.6551&lt;/D&gt;&lt;D xsi:type="xsd:double"&gt;230.49288&lt;/D&gt;&lt;D xsi:type="xsd:double"&gt;230.80964&lt;/D&gt;&lt;D xsi:type="xsd:double"&gt;229.99465&lt;/D&gt;&lt;D xsi:type="xsd:double"&gt;227.093&lt;/D&gt;&lt;D xsi:type="xsd:double"&gt;226.25024&lt;/D&gt;&lt;D xsi:type="xsd:double"&gt;226.6044&lt;/D&gt;&lt;D xsi:type="xsd:double"&gt;228.03433&lt;/D&gt;&lt;D xsi:type="xsd:double"&gt;226.9496&lt;/D&gt;&lt;D xsi:type="xsd:double"&gt;224.39525&lt;/D&gt;&lt;D xsi:type="xsd:double"&gt;218.35346&lt;/D&gt;&lt;D xsi:type="xsd:double"&gt;219.39273&lt;/D&gt;&lt;D xsi:type="xsd:double"&gt;224.70593&lt;/D&gt;&lt;D xsi:type="xsd:double"&gt;226.22724&lt;/D&gt;&lt;D xsi:type="xsd:double"&gt;229.2135&lt;/D&gt;&lt;D xsi:type="xsd:double"&gt;227.61786&lt;/D&gt;&lt;D xsi:type="xsd:double"&gt;229.45948&lt;/D&gt;&lt;D xsi:type="xsd:double"&gt;230.8485&lt;/D&gt;&lt;D xsi:type="xsd:double"&gt;230.3007&lt;/D&gt;&lt;D xsi:type="xsd:double"&gt;231.4565&lt;/D&gt;&lt;D xsi:type="xsd:double"&gt;231.0769&lt;/D&gt;&lt;D xsi:type="xsd:double"&gt;227.04144&lt;/D&gt;&lt;D xsi:type="xsd:double"&gt;228.17476&lt;/D&gt;&lt;D xsi:type="xsd:double"&gt;224.32678&lt;/D&gt;&lt;D xsi:type="xsd:double"&gt;224.14794&lt;/D&gt;&lt;D xsi:type="xsd:double"&gt;221.77489&lt;/D&gt;&lt;D xsi:type="xsd:double"&gt;225.4455&lt;/D&gt;&lt;D xsi:type="xsd:double"&gt;226.21396&lt;/D&gt;&lt;D xsi:type="xsd:double"&gt;227.43235&lt;/D&gt;&lt;D xsi:type="xsd:double"&gt;226.10574&lt;/D&gt;&lt;D xsi:type="xsd:double"&gt;229.64504&lt;/D&gt;&lt;D xsi:type="xsd:double"&gt;231.11813&lt;/D&gt;&lt;D xsi:type="xsd:double"&gt;229.7622&lt;/D&gt;&lt;D xsi:type="xsd:double"&gt;227.80035&lt;/D&gt;&lt;D xsi:type="xsd:double"&gt;227.80035&lt;/D&gt;&lt;D xsi:type="xsd:double"&gt;228.70343&lt;/D&gt;&lt;D xsi:type="xsd:double"&gt;221.47477&lt;/D&gt;&lt;D xsi:type="xsd:double"&gt;224.99955&lt;/D&gt;&lt;D xsi:type="xsd:double"&gt;222.57216&lt;/D&gt;&lt;D xsi:type="xsd:double"&gt;222.39468&lt;/D&gt;&lt;D xsi:type="xsd:double"&gt;223.38474&lt;/D&gt;&lt;D xsi:type="xsd:double"&gt;219.72077&lt;/D&gt;&lt;D xsi:type="xsd:double"&gt;218.05894&lt;/D&gt;&lt;D xsi:type="xsd:double"&gt;214.84554&lt;/D&gt;&lt;D xsi:type="xsd:double"&gt;209.02092&lt;/D&gt;&lt;D xsi:type="xsd:double"&gt;214.94362&lt;/D&gt;&lt;D xsi:type="xsd:double"&gt;212.21585&lt;/D&gt;&lt;D xsi:type="xsd:double"&gt;215.57662&lt;/D&gt;&lt;D xsi:type="xsd:double"&gt;219.27035&lt;/D&gt;&lt;D xsi:type="xsd:double"&gt;219.34922&lt;/D&gt;&lt;D xsi:type="xsd:double"&gt;212.95297&lt;/D&gt;&lt;D xsi:type="xsd:double"&gt;216.0854&lt;/D&gt;&lt;D xsi:type="xsd:double"&gt;221.2751&lt;/D&gt;&lt;D xsi:type="xsd:double"&gt;215.53118&lt;/D&gt;&lt;D xsi:type="xsd:double"&gt;215.28313&lt;/D&gt;&lt;D xsi:type="xsd:double"&gt;218.48478&lt;/D&gt;&lt;D xsi:type="xsd:double"&gt;219.14616&lt;/D&gt;&lt;D xsi:type="xsd:double"&gt;218.2849&lt;/D&gt;&lt;D xsi:type="xsd:double"&gt;215.65156&lt;/D&gt;&lt;D xsi:type="xsd:double"&gt;217.75868&lt;/D&gt;&lt;D xsi:type="xsd:double"&gt;218.31038&lt;/D&gt;&lt;D xsi:type="xsd:double"&gt;225.09263&lt;/D&gt;&lt;D xsi:type="xsd:double"&gt;227.4937&lt;/D&gt;&lt;D xsi:type="xsd:double"&gt;225.6119&lt;/D&gt;&lt;D xsi:type="xsd:double"&gt;224.25303&lt;/D&gt;&lt;D xsi:type="xsd:double"&gt;220.34564&lt;/D&gt;&lt;D xsi:type="xsd:double"&gt;222.68174&lt;/D&gt;&lt;D xsi:type="xsd:double"&gt;222.68174&lt;/D&gt;&lt;D xsi:type="xsd:double"&gt;222.45848&lt;/D&gt;&lt;D xsi:type="xsd:double"&gt;218.7966&lt;/D&gt;&lt;D xsi:type="xsd:double"&gt;218.3241&lt;/D&gt;&lt;D xsi:type="xsd:double"&gt;221.44053&lt;/D&gt;&lt;D xsi:type="xsd:double"&gt;223.33148&lt;/D&gt;&lt;D xsi:type="xsd:double"&gt;225.27363&lt;/D&gt;&lt;D xsi:type="xsd:double"&gt;230.6043&lt;/D&gt;&lt;D xsi:type="xsd:double"&gt;230.5991&lt;/D&gt;&lt;D xsi:type="xsd:double"&gt;232.7925&lt;/D&gt;&lt;D xsi:type="xsd:double"&gt;233.50632&lt;/D&gt;&lt;D xsi:type="xsd:double"&gt;236.02638&lt;/D&gt;&lt;D xsi:type="xsd:double"&gt;233.6679&lt;/D&gt;&lt;D xsi:type="xsd:double"&gt;235.02083&lt;/D&gt;&lt;D xsi:type="xsd:double"&gt;235.0031&lt;/D&gt;&lt;D xsi:type="xsd:double"&gt;234.5928&lt;/D&gt;&lt;D xsi:type="xsd:double"&gt;234.4984&lt;/D&gt;&lt;D xsi:type="xsd:double"&gt;235.58936&lt;/D&gt;&lt;D xsi:type="xsd:double"&gt;234.24315&lt;/D&gt;&lt;D xsi:type="xsd:double"&gt;234.765&lt;/D&gt;&lt;D xsi:type="xsd:double"&gt;236.07621&lt;/D&gt;&lt;D xsi:type="xsd:double"&gt;240.5256&lt;/D&gt;&lt;D xsi:type="xsd:double"&gt;239.87699&lt;/D&gt;&lt;D xsi:type="xsd:double"&gt;238.19187&lt;/D&gt;&lt;D xsi:type="xsd:double"&gt;238.12733&lt;/D&gt;&lt;D xsi:type="xsd:double"&gt;236.57951&lt;/D&gt;&lt;D xsi:type="xsd:double"&gt;238.29572&lt;/D&gt;&lt;D xsi:type="xsd:double"&gt;238.59353&lt;/D&gt;&lt;D xsi:type="xsd:double"&gt;239.54952&lt;/D&gt;&lt;D xsi:type="xsd:double"&gt;241.91036&lt;/D&gt;&lt;D xsi:type="xsd:double"&gt;239.53598&lt;/D&gt;&lt;D xsi:type="xsd:double"&gt;234.62353&lt;/D&gt;&lt;D xsi:type="xsd:double"&gt;236.60128&lt;/D&gt;&lt;D xsi:type="xsd:double"&gt;233.02937&lt;/D&gt;&lt;D xsi:type="xsd:double"&gt;233.15616&lt;/D&gt;&lt;D xsi:type="xsd:double"&gt;230.77364&lt;/D&gt;&lt;D xsi:type="xsd:double"&gt;226.97303&lt;/D&gt;&lt;D xsi:type="xsd:double"&gt;228.54068&lt;/D&gt;&lt;D xsi:type="xsd:double"&gt;230.46603&lt;/D&gt;&lt;D xsi:type="xsd:double"&gt;229.01578&lt;/D&gt;&lt;D xsi:type="xsd:double"&gt;231.06287&lt;/D&gt;&lt;D xsi:type="xsd:double"&gt;231.61407&lt;/D&gt;&lt;D xsi:type="xsd:double"&gt;231.60589&lt;/D&gt;&lt;D xsi:type="xsd:double"&gt;229.92802&lt;/D&gt;&lt;D xsi:type="xsd:double"&gt;230.35712&lt;/D&gt;&lt;D xsi:type="xsd:double"&gt;231.7565&lt;/D&gt;&lt;D xsi:type="xsd:double"&gt;229.12686&lt;/D&gt;&lt;D xsi:type="xsd:double"&gt;229.10118&lt;/D&gt;&lt;D xsi:type="xsd:double"&gt;228.78153&lt;/D&gt;&lt;D xsi:type="xsd:double"&gt;227.10922&lt;/D&gt;&lt;D xsi:type="xsd:double"&gt;223.8498&lt;/D&gt;&lt;D xsi:type="xsd:double"&gt;218.78724&lt;/D&gt;&lt;D xsi:type="xsd:double"&gt;221.45429&lt;/D&gt;&lt;D xsi:type="xsd:double"&gt;218.00354&lt;/D&gt;&lt;D xsi:type="xsd:double"&gt;219.95673&lt;/D&gt;&lt;D xsi:type="xsd:double"&gt;217.56265&lt;/D&gt;&lt;D xsi:type="xsd:double"&gt;213.50555&lt;/D&gt;&lt;D xsi:type="xsd:double"&gt;213.56857&lt;/D&gt;&lt;D xsi:type="xsd:double"&gt;215.1101&lt;/D&gt;&lt;D xsi:type="xsd:double"&gt;215.1101&lt;/D&gt;&lt;D xsi:type="xsd:double"&gt;220.78457&lt;/D&gt;&lt;D xsi:type="xsd:double"&gt;216.39163&lt;/D&gt;&lt;D xsi:type="xsd:double"&gt;218.4913&lt;/D&gt;&lt;D xsi:type="xsd:double"&gt;221.11347&lt;/D&gt;&lt;D xsi:type="xsd:double"&gt;225.81944&lt;/D&gt;&lt;D xsi:type="xsd:double"&gt;227.97015&lt;/D&gt;&lt;D xsi:type="xsd:double"&gt;227.97015&lt;/D&gt;&lt;D xsi:type="xsd:double"&gt;227.36921&lt;/D&gt;&lt;D xsi:type="xsd:double"&gt;226.373&lt;/D&gt;&lt;D xsi:type="xsd:double"&gt;225.6654&lt;/D&gt;&lt;D xsi:type="xsd:double"&gt;225.17073&lt;/D&gt;&lt;D xsi:type="xsd:double"&gt;225.17073&lt;/D&gt;&lt;D xsi:type="xsd:double"&gt;219.0625&lt;/D&gt;&lt;D xsi:type="xsd:double"&gt;220.32006&lt;/D&gt;&lt;D xsi:type="xsd:double"&gt;218.0216&lt;/D&gt;&lt;D xsi:type="xsd:double"&gt;213.44857&lt;/D&gt;&lt;D xsi:type="xsd:double"&gt;213.67915&lt;/D&gt;&lt;D xsi:type="xsd:double"&gt;214.73384&lt;/D&gt;&lt;D xsi:type="xsd:double"&gt;215.06047&lt;/D&gt;&lt;D xsi:type="xsd:double"&gt;215.13429&lt;/D&gt;&lt;D xsi:type="xsd:double"&gt;211.95583&lt;/D&gt;&lt;D xsi:type="xsd:double"&gt;208.68006&lt;/D&gt;&lt;D xsi:type="xsd:double"&gt;208.33623&lt;/D&gt;&lt;D xsi:type="xsd:double"&gt;211.6746&lt;/D&gt;&lt;D xsi:type="xsd:double"&gt;205.90591&lt;/D&gt;&lt;D xsi:type="xsd:double"&gt;205.69363&lt;/D&gt;&lt;D xsi:type="xsd:double"&gt;211.8262&lt;/D&gt;&lt;D xsi:type="xsd:double"&gt;209.86083&lt;/D&gt;&lt;D xsi:type="xsd:double"&gt;211.29212&lt;/D&gt;&lt;D xsi:type="xsd:double"&gt;213.0325&lt;/D&gt;&lt;D xsi:type="xsd:double"&gt;216.49392&lt;/D&gt;&lt;D xsi:type="xsd:double"&gt;218.44687&lt;/D&gt;&lt;D xsi:type="xsd:double"&gt;218.0628&lt;/D&gt;&lt;D xsi:type="xsd:double"&gt;213.50067&lt;/D&gt;&lt;D xsi:type="xsd:double"&gt;215.751&lt;/D&gt;&lt;D xsi:type="xsd:double"&gt;220.60542&lt;/D&gt;&lt;D xsi:type="xsd:double"&gt;221.16446&lt;/D&gt;&lt;D xsi:type="xsd:double"&gt;219.72554&lt;/D&gt;&lt;D xsi:type="xsd:double"&gt;214.90316&lt;/D&gt;&lt;D xsi:type="xsd:double"&gt;214.5853&lt;/D&gt;&lt;D xsi:type="xsd:double"&gt;210.75501&lt;/D&gt;&lt;D xsi:type="xsd:double"&gt;215.99197&lt;/D&gt;&lt;D xsi:type="xsd:double"&gt;221.60301&lt;/D&gt;&lt;D xsi:type="xsd:double"&gt;219.53669&lt;/D&gt;&lt;D xsi:type="xsd:double"&gt;222.4359&lt;/D&gt;&lt;D xsi:type="xsd:double"&gt;221.62857&lt;/D&gt;&lt;D xsi:type="xsd:double"&gt;217.55114&lt;/D&gt;&lt;D xsi:type="xsd:double"&gt;218.31732&lt;/D&gt;&lt;D xsi:type="xsd:double"&gt;215.24653&lt;/D&gt;&lt;D xsi:type="xsd:double"&gt;213.3521&lt;/D&gt;&lt;D xsi:type="xsd:double"&gt;215.02955&lt;/D&gt;&lt;D xsi:type="xsd:double"&gt;219.7247&lt;/D&gt;&lt;D xsi:type="xsd:double"&gt;219.73877&lt;/D&gt;&lt;D xsi:type="xsd:double"&gt;223.7399&lt;/D&gt;&lt;D xsi:type="xsd:double"&gt;226.63846&lt;/D&gt;&lt;D xsi:type="xsd:double"&gt;230.2852&lt;/D&gt;&lt;D xsi:type="xsd:double"&gt;232.1248&lt;/D&gt;&lt;D xsi:type="xsd:double"&gt;234.4769&lt;/D&gt;&lt;D xsi:type="xsd:double"&gt;232.58078&lt;/D&gt;&lt;D xsi:type="xsd:double"&gt;229.1826&lt;/D&gt;&lt;D xsi:type="xsd:double"&gt;229.40214&lt;/D&gt;&lt;D xsi:type="xsd:double"&gt;230.31936&lt;/D&gt;&lt;D xsi:type="xsd:double"&gt;233.878&lt;/D&gt;&lt;D xsi:type="xsd:double"&gt;232.90663&lt;/D&gt;&lt;D xsi:type="xsd:double"&gt;234.83174&lt;/D&gt;&lt;D xsi:type="xsd:double"&gt;237.13276&lt;/D&gt;&lt;D xsi:type="xsd:double"&gt;239.95798&lt;/D&gt;&lt;D xsi:type="xsd:double"&gt;239.95798&lt;/D&gt;&lt;D xsi:type="xsd:double"&gt;238.03465&lt;/D&gt;&lt;D xsi:type="xsd:double"&gt;234.3642&lt;/D&gt;&lt;D xsi:type="xsd:double"&gt;234.21688&lt;/D&gt;&lt;D xsi:type="xsd:double"&gt;234.21688&lt;/D&gt;&lt;D xsi:type="xsd:double"&gt;234.21688&lt;/D&gt;&lt;D xsi:type="xsd:double"&gt;231.81498&lt;/D&gt;&lt;D xsi:type="xsd:double"&gt;234.98535&lt;/D&gt;&lt;D xsi:type="xsd:double"&gt;233.88786&lt;/D&gt;&lt;D xsi:type="xsd:double"&gt;230.90596&lt;/D&gt;&lt;D xsi:type="xsd:double"&gt;232.67503&lt;/D&gt;&lt;D xsi:type="xsd:double"&gt;229.6753&lt;/D&gt;&lt;D xsi:type="xsd:double"&gt;229.48802&lt;/D&gt;&lt;D xsi:type="xsd:double"&gt;229.3199&lt;/D&gt;&lt;D xsi:type="xsd:double"&gt;230.56479&lt;/D&gt;&lt;D xsi:type="xsd:double"&gt;230.7253&lt;/D&gt;&lt;D xsi:type="xsd:double"&gt;233.55925&lt;/D&gt;&lt;D xsi:type="xsd:double"&gt;237.50043&lt;/D&gt;&lt;D xsi:type="xsd:double"&gt;237.09555&lt;/D&gt;&lt;D xsi:type="xsd:double"&gt;237.95204&lt;/D&gt;&lt;D xsi:type="xsd:double"&gt;238.7913&lt;/D&gt;&lt;D xsi:type="xsd:double"&gt;239.75406&lt;/D&gt;&lt;D xsi:type="xsd:double"&gt;241.59017&lt;/D&gt;&lt;D xsi:type="xsd:double"&gt;239.49642&lt;/D&gt;&lt;D xsi:type="xsd:double"&gt;237.70962&lt;/D&gt;&lt;D xsi:type="xsd:double"&gt;237.97712&lt;/D&gt;&lt;D xsi:type="xsd:double"&gt;238.32586&lt;/D&gt;&lt;D xsi:type="xsd:double"&gt;238.32586&lt;/D&gt;&lt;D xsi:type="xsd:double"&gt;239.04908&lt;/D&gt;&lt;D xsi:type="xsd:double"&gt;237.85605&lt;/D&gt;&lt;D xsi:type="xsd:double"&gt;237.85605&lt;/D&gt;&lt;D xsi:type="xsd:double"&gt;233.16152&lt;/D&gt;&lt;D xsi:type="xsd:double"&gt;232.98807&lt;/D&gt;&lt;D xsi:type="xsd:double"&gt;233.2589&lt;/D&gt;&lt;D xsi:type="xsd:double"&gt;230.93944&lt;/D&gt;&lt;D xsi:type="xsd:double"&gt;230.64735&lt;/D&gt;&lt;D xsi:type="xsd:double"&gt;233.01246&lt;/D&gt;&lt;D xsi:type="xsd:double"&gt;234.15823&lt;/D&gt;&lt;D xsi:type="xsd:double"&gt;231.14035&lt;/D&gt;&lt;D xsi:type="xsd:double"&gt;231.7875&lt;/D&gt;&lt;D xsi:type="xsd:double"&gt;235.4372&lt;/D&gt;&lt;D xsi:type="xsd:double"&gt;235.959&lt;/D&gt;&lt;D xsi:type="xsd:double"&gt;237.16462&lt;/D&gt;&lt;D xsi:type="xsd:double"&gt;235.24594&lt;/D&gt;&lt;D xsi:type="xsd:double"&gt;236.45046&lt;/D&gt;&lt;D xsi:type="xsd:double"&gt;236.48565&lt;/D&gt;&lt;D xsi:type="xsd:double"&gt;238.38253&lt;/D&gt;&lt;D xsi:type="xsd:double"&gt;241.39822&lt;/D&gt;&lt;D xsi:type="xsd:double"&gt;242.29293&lt;/D&gt;&lt;D xsi:type="xsd:double"&gt;243.1214&lt;/D&gt;&lt;D xsi:type="xsd:double"&gt;244.78066&lt;/D&gt;&lt;D xsi:type="xsd:double"&gt;242.22436&lt;/D&gt;&lt;D xsi:type="xsd:double"&gt;240.48605&lt;/D&gt;&lt;D xsi:type="xsd:double"&gt;241.37824&lt;/D&gt;&lt;D xsi:type="xsd:double"&gt;243.81576&lt;/D&gt;&lt;D xsi:type="xsd:double"&gt;242.69047&lt;/D&gt;&lt;D xsi:type="xsd:double"&gt;244.10625&lt;/D&gt;&lt;D xsi:type="xsd:double"&gt;242.55302&lt;/D&gt;&lt;D xsi:type="xsd:double"&gt;239.82763&lt;/D&gt;&lt;D xsi:type="xsd:double"&gt;239.07306&lt;/D&gt;&lt;D xsi:type="xsd:double"&gt;236.08942&lt;/D&gt;&lt;D xsi:type="xsd:double"&gt;231.0665&lt;/D&gt;&lt;D xsi:type="xsd:double"&gt;233.9097&lt;/D&gt;&lt;D xsi:type="xsd:double"&gt;233.9097&lt;/D&gt;&lt;D xsi:type="xsd:double"&gt;234.4218&lt;/D&gt;&lt;D xsi:type="xsd:double"&gt;238.51125&lt;/D&gt;&lt;D xsi:type="xsd:double"&gt;238.16514&lt;/D&gt;&lt;D xsi:type="xsd:double"&gt;240.87274&lt;/D&gt;&lt;D xsi:type="xsd:double"&gt;241.00015&lt;/D&gt;&lt;D xsi:type="xsd:double"&gt;232.4285&lt;/D&gt;&lt;D xsi:type="xsd:double"&gt;225.3207&lt;/D&gt;&lt;D xsi:type="xsd:double"&gt;230.0643&lt;/D&gt;&lt;D xsi:type="xsd:double"&gt;233.43503&lt;/D&gt;&lt;D xsi:type="xsd:double"&gt;234.9074&lt;/D&gt;&lt;D xsi:type="xsd:double"&gt;235.5362&lt;/D&gt;&lt;D xsi:type="xsd:double"&gt;235.99432&lt;/D&gt;&lt;D xsi:type="xsd:double"&gt;232.46672&lt;/D&gt;&lt;D xsi:type="xsd:double"&gt;228.6043&lt;/D&gt;&lt;D xsi:type="xsd:double"&gt;229.89018&lt;/D&gt;&lt;D xsi:type="xsd:double"&gt;230.69515&lt;/D&gt;&lt;D xsi:type="xsd:double"&gt;234.7172&lt;/D&gt;&lt;D xsi:type="xsd:double"&gt;236.414&lt;/D&gt;&lt;D xsi:type="xsd:double"&gt;237.61687&lt;/D&gt;&lt;D xsi:type="xsd:double"&gt;237.71656&lt;/D&gt;&lt;D xsi:type="xsd:double"&gt;238.8477&lt;/D&gt;&lt;D xsi:type="xsd:double"&gt;238.65807&lt;/D&gt;&lt;D xsi:type="xsd:double"&gt;237.96797&lt;/D&gt;&lt;D xsi:type="xsd:double"&gt;237.7448&lt;/D&gt;&lt;D xsi:type="xsd:double"&gt;238.35752&lt;/D&gt;&lt;D xsi:type="xsd:double"&gt;238.49785&lt;/D&gt;&lt;D xsi:type="xsd:double"&gt;239.79056&lt;/D&gt;&lt;D xsi:type="xsd:double"&gt;241.34521&lt;/D&gt;&lt;D xsi:type="xsd:double"&gt;241.98728&lt;/D&gt;&lt;D xsi:type="xsd:double"&gt;239.8174&lt;/D&gt;&lt;D xsi:type="xsd:double"&gt;237.63635&lt;/D&gt;&lt;D xsi:type="xsd:double"&gt;239.11815&lt;/D&gt;&lt;D xsi:type="xsd:double"&gt;236.8767&lt;/D&gt;&lt;D xsi:type="xsd:double"&gt;236.8767&lt;/D&gt;&lt;D xsi:type="xsd:double"&gt;236.92455&lt;/D&gt;&lt;D xsi:type="xsd:double"&gt;236.04522&lt;/D&gt;&lt;D xsi:type="xsd:double"&gt;236.6688&lt;/D&gt;&lt;D xsi:type="xsd:double"&gt;236.6688&lt;/D&gt;&lt;D xsi:type="xsd:double"&gt;235.46183&lt;/D&gt;&lt;D xsi:type="xsd:double"&gt;235.92706&lt;/D&gt;&lt;D xsi:type="xsd:double"&gt;238.11274&lt;/D&gt;&lt;D xsi:type="xsd:double"&gt;236.2706&lt;/D&gt;&lt;D xsi:type="xsd:double"&gt;236.26351&lt;/D&gt;&lt;D xsi:type="xsd:double"&gt;236.014&lt;/D&gt;&lt;D xsi:type="xsd:double"&gt;239.08188&lt;/D&gt;&lt;D xsi:type="xsd:double"&gt;238.09962&lt;/D&gt;&lt;D xsi:type="xsd:double"&gt;238.3567&lt;/D&gt;&lt;D xsi:type="xsd:double"&gt;238.93814&lt;/D&gt;&lt;D xsi:type="xsd:double"&gt;241.81225&lt;/D&gt;&lt;D xsi:type="xsd:double"&gt;241.45145&lt;/D&gt;&lt;D xsi:type="xsd:double"&gt;241.55858&lt;/D&gt;&lt;D xsi:type="xsd:double"&gt;241.81733&lt;/D&gt;&lt;D xsi:type="xsd:double"&gt;241.29708&lt;/D&gt;&lt;D xsi:type="xsd:double"&gt;238.2486&lt;/D&gt;&lt;D xsi:type="xsd:double"&gt;237.78868&lt;/D&gt;&lt;D xsi:type="xsd:double"&gt;241.7137&lt;/D&gt;&lt;D xsi:type="xsd:double"&gt;242.2645&lt;/D&gt;&lt;D xsi:type="xsd:double"&gt;242.52853&lt;/D&gt;&lt;D xsi:type="xsd:double"&gt;241.74879&lt;/D&gt;&lt;D xsi:type="xsd:double"&gt;240.81638&lt;/D&gt;&lt;D xsi:type="xsd:double"&gt;241.25526&lt;/D&gt;&lt;D xsi:type="xsd:double"&gt;238.78922&lt;/D&gt;&lt;D xsi:type="xsd:double"&gt;238.80715&lt;/D&gt;&lt;D xsi:type="xsd:double"&gt;237.74126&lt;/D&gt;&lt;D xsi:type="xsd:double"&gt;236.25731&lt;/D&gt;&lt;D xsi:type="xsd:double"&gt;234.70995&lt;/D&gt;&lt;D xsi:type="xsd:double"&gt;235.35903&lt;/D&gt;&lt;D xsi:type="xsd:double"&gt;232.46033&lt;/D&gt;&lt;D xsi:type="xsd:double"&gt;230.35698&lt;/D&gt;&lt;D xsi:type="xsd:double"&gt;235.51872&lt;/D&gt;&lt;D xsi:type="xsd:double"&gt;235.99195&lt;/D&gt;&lt;D xsi:type="xsd:double"&gt;233.6336&lt;/D&gt;&lt;D xsi:type="xsd:double"&gt;231.0007&lt;/D&gt;&lt;D xsi:type="xsd:double"&gt;235.2289&lt;/D&gt;&lt;D xsi:type="xsd:double"&gt;239.43193&lt;/D&gt;&lt;D xsi:type="xsd:double"&gt;236.03005&lt;/D&gt;&lt;D xsi:type="xsd:double"&gt;234.70864&lt;/D&gt;&lt;D xsi:type="xsd:double"&gt;236.44357&lt;/D&gt;&lt;D xsi:type="xsd:double"&gt;235.89864&lt;/D&gt;&lt;D xsi:type="xsd:double"&gt;234.72638&lt;/D&gt;&lt;D xsi:type="xsd:double"&gt;234.95963&lt;/D&gt;&lt;D xsi:type="xsd:double"&gt;235.02078&lt;/D&gt;&lt;D xsi:type="xsd:double"&gt;236.03637&lt;/D&gt;&lt;D xsi:type="xsd:double"&gt;234.47952&lt;/D&gt;&lt;D xsi:type="xsd:double"&gt;229.68688&lt;/D&gt;&lt;D xsi:type="xsd:double"&gt;232.6539&lt;/D&gt;&lt;D xsi:type="xsd:double"&gt;230.9355&lt;/D&gt;&lt;D xsi:type="xsd:double"&gt;232.56292&lt;/D&gt;&lt;D xsi:type="xsd:double"&gt;234.3118&lt;/D&gt;&lt;D xsi:type="xsd:double"&gt;233.92873&lt;/D&gt;&lt;D xsi:type="xsd:double"&gt;234.87759&lt;/D&gt;&lt;D xsi:type="xsd:double"&gt;235.12397&lt;/D&gt;&lt;D xsi:type="xsd:double"&gt;235.42633&lt;/D&gt;&lt;D xsi:type="xsd:double"&gt;234.5283&lt;/D&gt;&lt;D xsi:type="xsd:double"&gt;232.65095&lt;/D&gt;&lt;D xsi:type="xsd:double"&gt;231.0953&lt;/D&gt;&lt;D xsi:type="xsd:double"&gt;230.15072&lt;/D&gt;&lt;D xsi:typ</t>
        </r>
      </text>
    </comment>
    <comment ref="A4" authorId="0" shapeId="0" xr:uid="{B5758B46-DF60-42ED-AFFE-C7BA847D4F17}">
      <text>
        <r>
          <rPr>
            <b/>
            <sz val="9"/>
            <color indexed="81"/>
            <rFont val="Tahoma"/>
            <family val="2"/>
          </rPr>
          <t>e="xsd:double"&gt;232.02784&lt;/D&gt;&lt;D xsi:type="xsd:double"&gt;229.22935&lt;/D&gt;&lt;D xsi:type="xsd:double"&gt;228.56693&lt;/D&gt;&lt;D xsi:type="xsd:double"&gt;226.05026&lt;/D&gt;&lt;D xsi:type="xsd:double"&gt;228.8604&lt;/D&gt;&lt;D xsi:type="xsd:double"&gt;230.66623&lt;/D&gt;&lt;D xsi:type="xsd:double"&gt;231.9329&lt;/D&gt;&lt;D xsi:type="xsd:double"&gt;234.27665&lt;/D&gt;&lt;D xsi:type="xsd:double"&gt;228.82485&lt;/D&gt;&lt;D xsi:type="xsd:double"&gt;226.26417&lt;/D&gt;&lt;D xsi:type="xsd:double"&gt;224.8916&lt;/D&gt;&lt;D xsi:type="xsd:double"&gt;227.58281&lt;/D&gt;&lt;D xsi:type="xsd:double"&gt;230.3716&lt;/D&gt;&lt;D xsi:type="xsd:double"&gt;230.41024&lt;/D&gt;&lt;D xsi:type="xsd:double"&gt;230.27577&lt;/D&gt;&lt;D xsi:type="xsd:double"&gt;232.64797&lt;/D&gt;&lt;D xsi:type="xsd:double"&gt;230.46727&lt;/D&gt;&lt;D xsi:type="xsd:double"&gt;230.21681&lt;/D&gt;&lt;D xsi:type="xsd:double"&gt;230.83003&lt;/D&gt;&lt;D xsi:type="xsd:double"&gt;228.54218&lt;/D&gt;&lt;D xsi:type="xsd:double"&gt;228.37667&lt;/D&gt;&lt;D xsi:type="xsd:double"&gt;228.87352&lt;/D&gt;&lt;D xsi:type="xsd:double"&gt;227.58608&lt;/D&gt;&lt;D xsi:type="xsd:double"&gt;224.52784&lt;/D&gt;&lt;D xsi:type="xsd:double"&gt;226.61312&lt;/D&gt;&lt;D xsi:type="xsd:double"&gt;223.06826&lt;/D&gt;&lt;D xsi:type="xsd:double"&gt;225.68417&lt;/D&gt;&lt;D xsi:type="xsd:double"&gt;230.553&lt;/D&gt;&lt;D xsi:type="xsd:double"&gt;232.1791&lt;/D&gt;&lt;D xsi:type="xsd:double"&gt;230.48193&lt;/D&gt;&lt;D xsi:type="xsd:double"&gt;231.937&lt;/D&gt;&lt;D xsi:type="xsd:double"&gt;231.37584&lt;/D&gt;&lt;D xsi:type="xsd:double"&gt;226.6999&lt;/D&gt;&lt;D xsi:type="xsd:double"&gt;226.6999&lt;/D&gt;&lt;D xsi:type="xsd:double"&gt;227.56526&lt;/D&gt;&lt;D xsi:type="xsd:double"&gt;229.67415&lt;/D&gt;&lt;D xsi:type="xsd:double"&gt;228.85604&lt;/D&gt;&lt;D xsi:type="xsd:double"&gt;227.34985&lt;/D&gt;&lt;D xsi:type="xsd:double"&gt;225.37346&lt;/D&gt;&lt;D xsi:type="xsd:double"&gt;225.37346&lt;/D&gt;&lt;D xsi:type="xsd:double"&gt;225.37346&lt;/D&gt;&lt;D xsi:type="xsd:double"&gt;229.5805&lt;/D&gt;&lt;D xsi:type="xsd:double"&gt;231.21996&lt;/D&gt;&lt;D xsi:type="xsd:double"&gt;231.08978&lt;/D&gt;&lt;D xsi:type="xsd:double"&gt;231.08978&lt;/D&gt;&lt;D xsi:type="xsd:double"&gt;232.76463&lt;/D&gt;&lt;D xsi:type="xsd:double"&gt;231.59983&lt;/D&gt;&lt;D xsi:type="xsd:double"&gt;230.29819&lt;/D&gt;&lt;D xsi:type="xsd:double"&gt;233.67932&lt;/D&gt;&lt;D xsi:type="xsd:double"&gt;232.92062&lt;/D&gt;&lt;D xsi:type="xsd:double"&gt;236.07092&lt;/D&gt;&lt;D xsi:type="xsd:double"&gt;239.3748&lt;/D&gt;&lt;D xsi:type="xsd:double"&gt;239.40423&lt;/D&gt;&lt;D xsi:type="xsd:double"&gt;241.00401&lt;/D&gt;&lt;D xsi:type="xsd:double"&gt;242.66438&lt;/D&gt;&lt;D xsi:type="xsd:double"&gt;241.10866&lt;/D&gt;&lt;D xsi:type="xsd:double"&gt;241.64436&lt;/D&gt;&lt;D xsi:type="xsd:double"&gt;241.49594&lt;/D&gt;&lt;D xsi:type="xsd:double"&gt;239.81366&lt;/D&gt;&lt;D xsi:type="xsd:double"&gt;242.13374&lt;/D&gt;&lt;D xsi:type="xsd:double"&gt;243.51037&lt;/D&gt;&lt;D xsi:type="xsd:double"&gt;243.15896&lt;/D&gt;&lt;D xsi:type="xsd:double"&gt;243.86654&lt;/D&gt;&lt;D xsi:type="xsd:double"&gt;241.89432&lt;/D&gt;&lt;D xsi:type="xsd:double"&gt;240.46555&lt;/D&gt;&lt;D xsi:type="xsd:double"&gt;241.04629&lt;/D&gt;&lt;D xsi:type="xsd:double"&gt;242.48927&lt;/D&gt;&lt;D xsi:type="xsd:double"&gt;240.73334&lt;/D&gt;&lt;D xsi:type="xsd:double"&gt;238.6583&lt;/D&gt;&lt;D xsi:type="xsd:double"&gt;238.13775&lt;/D&gt;&lt;D xsi:type="xsd:double"&gt;238.27815&lt;/D&gt;&lt;D xsi:type="xsd:double"&gt;236.55016&lt;/D&gt;&lt;D xsi:type="xsd:double"&gt;237.0107&lt;/D&gt;&lt;D xsi:type="xsd:double"&gt;240.5859&lt;/D&gt;&lt;D xsi:type="xsd:double"&gt;241.81612&lt;/D&gt;&lt;D xsi:type="xsd:double"&gt;239.57374&lt;/D&gt;&lt;D xsi:type="xsd:double"&gt;239.66289&lt;/D&gt;&lt;D xsi:type="xsd:double"&gt;240.12506&lt;/D&gt;&lt;D xsi:type="xsd:double"&gt;238.46824&lt;/D&gt;&lt;D xsi:type="xsd:double"&gt;239.99827&lt;/D&gt;&lt;D xsi:type="xsd:double"&gt;240.12613&lt;/D&gt;&lt;D xsi:type="xsd:double"&gt;237.85188&lt;/D&gt;&lt;D xsi:type="xsd:double"&gt;238.28359&lt;/D&gt;&lt;D xsi:type="xsd:double"&gt;235.666&lt;/D&gt;&lt;D xsi:type="xsd:double"&gt;235.15136&lt;/D&gt;&lt;D xsi:type="xsd:double"&gt;233.5481&lt;/D&gt;&lt;D xsi:type="xsd:double"&gt;236.02958&lt;/D&gt;&lt;D xsi:type="xsd:double"&gt;236.9932&lt;/D&gt;&lt;D xsi:type="xsd:double"&gt;236.15022&lt;/D&gt;&lt;D xsi:type="xsd:double"&gt;235.189&lt;/D&gt;&lt;D xsi:type="xsd:double"&gt;234.63933&lt;/D&gt;&lt;D xsi:type="xsd:double"&gt;234.86152&lt;/D&gt;&lt;D xsi:type="xsd:double"&gt;233.07934&lt;/D&gt;&lt;D xsi:type="xsd:double"&gt;234.7221&lt;/D&gt;&lt;D xsi:type="xsd:double"&gt;237.40423&lt;/D&gt;&lt;D xsi:type="xsd:double"&gt;236.69033&lt;/D&gt;&lt;D xsi:type="xsd:double"&gt;237.13546&lt;/D&gt;&lt;D xsi:type="xsd:double"&gt;241.93935&lt;/D&gt;&lt;D xsi:type="xsd:double"&gt;241.03131&lt;/D&gt;&lt;D xsi:type="xsd:double"&gt;241.96038&lt;/D&gt;&lt;D xsi:type="xsd:double"&gt;241.96038&lt;/D&gt;&lt;D xsi:type="xsd:double"&gt;239.44776&lt;/D&gt;&lt;D xsi:type="xsd:double"&gt;239.13186&lt;/D&gt;&lt;D xsi:type="xsd:double"&gt;238.159&lt;/D&gt;&lt;D xsi:type="xsd:double"&gt;237.73892&lt;/D&gt;&lt;D xsi:type="xsd:double"&gt;240.42454&lt;/D&gt;&lt;D xsi:type="xsd:double"&gt;241.6048&lt;/D&gt;&lt;D xsi:type="xsd:double"&gt;240.75897&lt;/D&gt;&lt;D xsi:type="xsd:double"&gt;239.814&lt;/D&gt;&lt;D xsi:type="xsd:double"&gt;241.66458&lt;/D&gt;&lt;D xsi:type="xsd:double"&gt;242.5997&lt;/D&gt;&lt;D xsi:type="xsd:double"&gt;244.4281&lt;/D&gt;&lt;D xsi:type="xsd:double"&gt;244.09752&lt;/D&gt;&lt;D xsi:type="xsd:double"&gt;243.79745&lt;/D&gt;&lt;D xsi:type="xsd:double"&gt;245.11943&lt;/D&gt;&lt;D xsi:type="xsd:double"&gt;246.9958&lt;/D&gt;&lt;D xsi:type="xsd:double"&gt;247.0703&lt;/D&gt;&lt;D xsi:type="xsd:double"&gt;246.88075&lt;/D&gt;&lt;D xsi:type="xsd:double"&gt;246.88075&lt;/D&gt;&lt;D xsi:type="xsd:double"&gt;246.88075&lt;/D&gt;&lt;D xsi:type="xsd:double"&gt;243.0169&lt;/D&gt;&lt;D xsi:type="xsd:double"&gt;242.67852&lt;/D&gt;&lt;D xsi:type="xsd:double"&gt;242.45458&lt;/D&gt;&lt;D xsi:type="xsd:double"&gt;241.05961&lt;/D&gt;&lt;D xsi:type="xsd:double"&gt;244.41643&lt;/D&gt;&lt;D xsi:type="xsd:double"&gt;245.96906&lt;/D&gt;&lt;D xsi:type="xsd:double"&gt;247.92387&lt;/D&gt;&lt;D xsi:type="xsd:double"&gt;247.92387&lt;/D&gt;&lt;D xsi:type="xsd:double"&gt;248.55483&lt;/D&gt;&lt;D xsi:type="xsd:double"&gt;248.55483&lt;/D&gt;&lt;D xsi:type="xsd:double"&gt;249.00894&lt;/D&gt;&lt;D xsi:type="xsd:double"&gt;247.4934&lt;/D&gt;&lt;D xsi:type="xsd:double"&gt;246.66054&lt;/D&gt;&lt;D xsi:type="xsd:double"&gt;247.4582&lt;/D&gt;&lt;D xsi:type="xsd:double"&gt;248.00024&lt;/D&gt;&lt;D xsi:type="xsd:double"&gt;250.20046&lt;/D&gt;&lt;D xsi:type="xsd:double"&gt;250.58966&lt;/D&gt;&lt;D xsi:type="xsd:double"&gt;249.9414&lt;/D&gt;&lt;D xsi:type="xsd:double"&gt;249.70746&lt;/D&gt;&lt;D xsi:type="xsd:double"&gt;249.65591&lt;/D&gt;&lt;D xsi:type="xsd:double"&gt;249.52166&lt;/D&gt;&lt;D xsi:type="xsd:double"&gt;249.4376&lt;/D&gt;&lt;D xsi:type="xsd:double"&gt;250.33917&lt;/D&gt;&lt;D xsi:type="xsd:double"&gt;251.40238&lt;/D&gt;&lt;D xsi:type="xsd:double"&gt;251.81699&lt;/D&gt;&lt;D xsi:type="xsd:double"&gt;251.9641&lt;/D&gt;&lt;D xsi:type="xsd:double"&gt;250.86071&lt;/D&gt;&lt;D xsi:type="xsd:double"&gt;249.56605&lt;/D&gt;&lt;D xsi:type="xsd:double"&gt;249.4171&lt;/D&gt;&lt;D xsi:type="xsd:double"&gt;249.17724&lt;/D&gt;&lt;D xsi:type="xsd:double"&gt;250.16494&lt;/D&gt;&lt;D xsi:type="xsd:double"&gt;247.50082&lt;/D&gt;&lt;D xsi:type="xsd:double"&gt;244.16509&lt;/D&gt;&lt;/FQL&gt;&lt;FQL&gt;&lt;Q&gt;J258XXXI^FG_PRICE_INDEXED(-10AY,0,,,-10AY,100,"GROSSOFCL")&lt;/Q&gt;&lt;R&gt;2610&lt;/R&gt;&lt;C&gt;1&lt;/C&gt;&lt;D xsi:type="xsd:double"&gt;100&lt;/D&gt;&lt;D xsi:type="xsd:double"&gt;100.52592&lt;/D&gt;&lt;D xsi:type="xsd:double"&gt;100.8244&lt;/D&gt;&lt;D xsi:type="xsd:double"&gt;98.83841&lt;/D&gt;&lt;D xsi:type="xsd:double"&gt;99.29562&lt;/D&gt;&lt;D xsi:type="xsd:double"&gt;98.08982&lt;/D&gt;&lt;D xsi:type="xsd:double"&gt;99.193363999999988&lt;/D&gt;&lt;D xsi:type="xsd:double"&gt;98.61928&lt;/D&gt;&lt;D xsi:type="xsd:double"&gt;100.32178&lt;/D&gt;&lt;D xsi:type="xsd:double"&gt;101.4589&lt;/D&gt;&lt;D xsi:type="xsd:double"&gt;103.22536&lt;/D&gt;&lt;D xsi:type="xsd:double"&gt;103.2909&lt;/D&gt;&lt;D xsi:type="xsd:double"&gt;102.84593&lt;/D&gt;&lt;D xsi:type="xsd:double"&gt;104.25665&lt;/D&gt;&lt;D xsi:type="xsd:double"&gt;103.86735&lt;/D&gt;&lt;D xsi:type="xsd:double"&gt;102.95845&lt;/D&gt;&lt;D xsi:type="xsd:double"&gt;102.28132&lt;/D&gt;&lt;D xsi:type="xsd:double"&gt;101.61564&lt;/D&gt;&lt;D xsi:type="xsd:double"&gt;99.281410000000008&lt;/D&gt;&lt;D xsi:type="xsd:double"&gt;99.56885&lt;/D&gt;&lt;D xsi:type="xsd:double"&gt;98.95054&lt;/D&gt;&lt;D xsi:type="xsd:double"&gt;101.89084&lt;/D&gt;&lt;D xsi:type="xsd:double"&gt;102.44992&lt;/D&gt;&lt;D xsi:type="xsd:double"&gt;102.6414&lt;/D&gt;&lt;D xsi:type="xsd:double"&gt;103.43304&lt;/D&gt;&lt;D xsi:type="xsd:double"&gt;104.9322&lt;/D&gt;&lt;D xsi:type="xsd:double"&gt;106.88149&lt;/D&gt;&lt;D xsi:type="xsd:double"&gt;104.51684&lt;/D&gt;&lt;D xsi:type="xsd:double"&gt;106.07367&lt;/D&gt;&lt;D xsi:type="xsd:double"&gt;107.3229&lt;/D&gt;&lt;D xsi:type="xsd:double"&gt;107.84526&lt;/D&gt;&lt;D xsi:type="xsd:double"&gt;106.68565&lt;/D&gt;&lt;D xsi:type="xsd:double"&gt;105.192&lt;/D&gt;&lt;D xsi:type="xsd:double"&gt;103.92658&lt;/D&gt;&lt;D xsi:type="xsd:double"&gt;105.0163&lt;/D&gt;&lt;D xsi:type="xsd:double"&gt;105.15963&lt;/D&gt;&lt;D xsi:type="xsd:double"&gt;105.87308&lt;/D&gt;&lt;D xsi:type="xsd:double"&gt;104.39327&lt;/D&gt;&lt;D xsi:type="xsd:double"&gt;102.08232&lt;/D&gt;&lt;D xsi:type="xsd:double"&gt;99.79666499999999&lt;/D&gt;&lt;D xsi:type="xsd:double"&gt;95.470520000000008&lt;/D&gt;&lt;D xsi:type="xsd:double"&gt;97.922796&lt;/D&gt;&lt;D xsi:type="xsd:double"&gt;100.15675&lt;/D&gt;&lt;D xsi:type="xsd:double"&gt;97.193944&lt;/D&gt;&lt;D xsi:type="xsd:double"&gt;96.347433000000009&lt;/D&gt;&lt;D xsi:type="xsd:double"&gt;94.96593&lt;/D&gt;&lt;D xsi:type="xsd:double"&gt;91.93719&lt;/D&gt;&lt;D xsi:type="xsd:double"&gt;93.36687&lt;/D&gt;&lt;D xsi:type="xsd:double"&gt;96.401530000000008&lt;/D&gt;&lt;D xsi:type="xsd:double"&gt;96.401530000000008&lt;/D&gt;&lt;D xsi:type="xsd:double"&gt;91.519856&lt;/D&gt;&lt;D xsi:type="xsd:double"&gt;95.177954&lt;/D&gt;&lt;D xsi:type="xsd:double"&gt;93.773544&lt;/D&gt;&lt;D xsi:type="xsd:double"&gt;92.943609999999993&lt;/D&gt;&lt;D xsi:type="xsd:double"&gt;87.90362&lt;/D&gt;&lt;D xsi:type="xsd:double"&gt;87.747260000000011&lt;/D&gt;&lt;D xsi:type="xsd:double"&gt;91.14003000000001&lt;/D&gt;&lt;D xsi:type="xsd:double"&gt;90.851015&lt;/D&gt;&lt;D xsi:type="xsd:double"&gt;94.31722&lt;/D&gt;&lt;D xsi:type="xsd:double"&gt;94.610184&lt;/D&gt;&lt;D xsi:type="xsd:double"&gt;94.707704&lt;/D&gt;&lt;D xsi:type="xsd:double"&gt;95.825859999999992&lt;/D&gt;&lt;D xsi:type="xsd:double"&gt;94.97896&lt;/D&gt;&lt;D xsi:type="xsd:double"&gt;95.39866&lt;/D&gt;&lt;D xsi:type="xsd:double"&gt;96.25268&lt;/D&gt;&lt;D xsi:type="xsd:double"&gt;99.59017&lt;/D&gt;&lt;D xsi:type="xsd:double"&gt;100.28467&lt;/D&gt;&lt;D xsi:type="xsd:double"&gt;101.60497&lt;/D&gt;&lt;D xsi:type="xsd:double"&gt;100.42958&lt;/D&gt;&lt;D xsi:type="xsd:double"&gt;101.92242&lt;/D&gt;&lt;D xsi:type="xsd:double"&gt;100.06593&lt;/D&gt;&lt;D xsi:type="xsd:double"&gt;99.442893&lt;/D&gt;&lt;D xsi:type="xsd:double"&gt;101.75028&lt;/D&gt;&lt;D xsi:type="xsd:double"&gt;101.54498&lt;/D&gt;&lt;D xsi:type="xsd:double"&gt;103.81129&lt;/D&gt;&lt;D xsi:type="xsd:double"&gt;103.34538&lt;/D&gt;&lt;D xsi:type="xsd:double"&gt;102.19605&lt;/D&gt;&lt;D xsi:type="xsd:double"&gt;103.68258&lt;/D&gt;&lt;D xsi:type="xsd:double"&gt;109.9043&lt;/D&gt;&lt;D xsi:type="xsd:double"&gt;110.55773&lt;/D&gt;&lt;D xsi:type="xsd:double"&gt;110.75437&lt;/D&gt;&lt;D xsi:type="xsd:double"&gt;110.75437&lt;/D&gt;&lt;D xsi:type="xsd:double"&gt;111.97636&lt;/D&gt;&lt;D xsi:type="xsd:double"&gt;111.59732&lt;/D&gt;&lt;D xsi:type="xsd:double"&gt;111.58983&lt;/D&gt;&lt;D xsi:type="xsd:double"&gt;112.27328&lt;/D&gt;&lt;D xsi:type="xsd:double"&gt;114.34731&lt;/D&gt;&lt;D xsi:type="xsd:double"&gt;113.80837&lt;/D&gt;&lt;D xsi:type="xsd:double"&gt;113.7598&lt;/D&gt;&lt;D xsi:type="xsd:double"&gt;114.26045&lt;/D&gt;&lt;D xsi:type="xsd:double"&gt;114.26873&lt;/D&gt;&lt;D xsi:type="xsd:double"&gt;112.56188&lt;/D&gt;&lt;D xsi:type="xsd:double"&gt;113.97578&lt;/D&gt;&lt;D xsi:type="xsd:double"&gt;116.15602&lt;/D&gt;&lt;D xsi:type="xsd:double"&gt;118.94746&lt;/D&gt;&lt;D xsi:type="xsd:double"&gt;117.08032&lt;/D&gt;&lt;D xsi:type="xsd:double"&gt;117.40881&lt;/D&gt;&lt;D xsi:type="xsd:double"&gt;116.24051&lt;/D&gt;&lt;D xsi:type="xsd:double"&gt;115.69684&lt;/D&gt;&lt;D xsi:type="xsd:double"&gt;115.29174&lt;/D&gt;&lt;D xsi:type="xsd:double"&gt;113.91338&lt;/D&gt;&lt;D xsi:type="xsd:double"&gt;110.03458&lt;/D&gt;&lt;D xsi:type="xsd:double"&gt;111.52546&lt;/D&gt;&lt;D xsi:type="xsd:double"&gt;108.99421&lt;/D&gt;&lt;D xsi:type="xsd:double"&gt;109.80242&lt;/D&gt;&lt;D xsi:type="xsd:double"&gt;111.23171&lt;/D&gt;&lt;D xsi:type="xsd:double"&gt;113.52093&lt;/D&gt;&lt;D xsi:type="xsd:double"&gt;113.40367&lt;/D&gt;&lt;D xsi:type="xsd:double"&gt;113.7906&lt;/D&gt;&lt;D xsi:type="xsd:double"&gt;110.89333&lt;/D&gt;&lt;D xsi:type="xsd:double"&gt;109.03883&lt;/D&gt;&lt;D xsi:type="xsd:double"&gt;107.79196&lt;/D&gt;&lt;D xsi:type="xsd:double"&gt;110.11237&lt;/D&gt;&lt;D xsi:type="xsd:double"&gt;111.76512&lt;/D&gt;&lt;D xsi:type="xsd:double"&gt;114.96955&lt;/D&gt;&lt;D xsi:type="xsd:double"&gt;113.87115&lt;/D&gt;&lt;D xsi:type="xsd:double"&gt;112.19825&lt;/D&gt;&lt;D xsi:type="xsd:double"&gt;109.76887&lt;/D&gt;&lt;D xsi:type="xsd:double"&gt;110.89886&lt;/D&gt;&lt;D xsi:type="xsd:double"&gt;108.45882&lt;/D&gt;&lt;D xsi:type="xsd:double"&gt;107.03942&lt;/D&gt;&lt;D xsi:type="xsd:double"&gt;103.23681&lt;/D&gt;&lt;D xsi:type="xsd:double"&gt;104.01502&lt;/D&gt;&lt;D xsi:type="xsd:double"&gt;103.14363&lt;/D&gt;&lt;D xsi:type="xsd:double"&gt;102.60667&lt;/D&gt;&lt;D xsi:type="xsd:double"&gt;106.1542&lt;/D&gt;&lt;D xsi:type="xsd:double"&gt;106.19133&lt;/D&gt;&lt;D xsi:type="xsd:double"&gt;105.51893&lt;/D&gt;&lt;D xsi:type="xsd:double"&gt;105.02895&lt;/D&gt;&lt;D xsi:type="xsd:double"&gt;107.78761&lt;/D&gt;&lt;D xsi:type="xsd:double"&gt;110.67973&lt;/D&gt;&lt;D xsi:type="xsd:double"&gt;110.9656&lt;/D&gt;&lt;D xsi:type="xsd:double"&gt;109.0558&lt;/D&gt;&lt;D xsi:type="xsd:double"&gt;110.16606&lt;/D&gt;&lt;D xsi:type="xsd:double"&gt;109.30219&lt;/D&gt;&lt;D xsi:type="xsd:double"&gt;111.24513&lt;/D&gt;&lt;D xsi:type="xsd:double"&gt;112.21286&lt;/D&gt;&lt;D xsi:type="xsd:double"&gt;111.73314&lt;/D&gt;&lt;D xsi:type="xsd:double"&gt;110.50681&lt;/D&gt;&lt;D xsi:type="xsd:double"&gt;106.19684&lt;/D&gt;&lt;D xsi:type="xsd:double"&gt;102.60588&lt;/D&gt;&lt;D xsi:type="xsd:double"&gt;102.60588&lt;/D&gt;&lt;D xsi:type="xsd:double"&gt;102.24776&lt;/D&gt;&lt;D xsi:type="xsd:double"&gt;100.52474&lt;/D&gt;&lt;D xsi:type="xsd:double"&gt;101.25082&lt;/D&gt;&lt;D xsi:type="xsd:double"&gt;105.5592&lt;/D&gt;&lt;D xsi:type="xsd:double"&gt;106.41242&lt;/D&gt;&lt;D xsi:type="xsd:double"&gt;106.41242&lt;/D&gt;&lt;D xsi:type="xsd:double"&gt;106.41242&lt;/D&gt;&lt;D xsi:type="xsd:double"&gt;107.06824&lt;/D&gt;&lt;D xsi:type="xsd:double"&gt;106.46178&lt;/D&gt;&lt;D xsi:type="xsd:double"&gt;103.84761&lt;/D&gt;&lt;D xsi:type="xsd:double"&gt;103.84761&lt;/D&gt;&lt;D xsi:type="xsd:double"&gt;105.35743&lt;/D&gt;&lt;D xsi:type="xsd:double"&gt;106.17671&lt;/D&gt;&lt;D xsi:type="xsd:double"&gt;106.09025&lt;/D&gt;&lt;D xsi:type="xsd:double"&gt;104.13426&lt;/D&gt;&lt;D xsi:type="xsd:double"&gt;105.65948&lt;/D&gt;&lt;D xsi:type="xsd:double"&gt;104.06951&lt;/D&gt;&lt;D xsi:type="xsd:double"&gt;102.66905&lt;/D&gt;&lt;D xsi:type="xsd:double"&gt;102.70182&lt;/D&gt;&lt;D xsi:type="xsd:double"&gt;105.03999&lt;/D&gt;&lt;D xsi:type="xsd:double"&gt;104.42564&lt;/D&gt;&lt;D xsi:type="xsd:double"&gt;101.04591&lt;/D&gt;&lt;D xsi:type="xsd:double"&gt;100.4801&lt;/D&gt;&lt;D xsi:type="xsd:double"&gt;99.41565&lt;/D&gt;&lt;D xsi:type="xsd:double"&gt;93.53981&lt;/D&gt;&lt;D xsi:type="xsd:double"&gt;92.452840000000009&lt;/D&gt;&lt;D xsi:type="xsd:double"&gt;91.73741&lt;/D&gt;&lt;D xsi:type="xsd:double"&gt;98.70535000000001&lt;/D&gt;&lt;D xsi:type="xsd:double"&gt;99.430263&lt;/D&gt;&lt;D xsi:type="xsd:double"&gt;96.190685&lt;/D&gt;&lt;D xsi:type="xsd:double"&gt;100.19978&lt;/D&gt;&lt;D xsi:type="xsd:double"&gt;104.40669&lt;/D&gt;&lt;D xsi:type="xsd:double"&gt;107.24748&lt;/D&gt;&lt;D xsi:type="xsd:double"&gt;114.68607&lt;/D&gt;&lt;D xsi:type="xsd:double"&gt;112.90263&lt;/D&gt;&lt;D xsi:type="xsd:double"&gt;110.34651&lt;/D&gt;&lt;D xsi:type="xsd:double"&gt;110.86295&lt;/D&gt;&lt;D xsi:type="xsd:double"&gt;111.84725&lt;/D&gt;&lt;D xsi:type="xsd:double"&gt;113.11781&lt;/D&gt;&lt;D xsi:type="xsd:double"&gt;112.14652&lt;/D&gt;&lt;D xsi:type="xsd:double"&gt;116.64836&lt;/D&gt;&lt;D xsi:type="xsd:double"&gt;115.1188&lt;/D&gt;&lt;D xsi:type="xsd:double"&gt;117.80324&lt;/D&gt;&lt;D xsi:type="xsd:double"&gt;115.0426&lt;/D&gt;&lt;D xsi:type="xsd:double"&gt;117.5853&lt;/D&gt;&lt;D xsi:type="xsd:double"&gt;120.2591&lt;/D&gt;&lt;D xsi:type="xsd:double"&gt;121.76536&lt;/D&gt;&lt;D xsi:type="xsd:double"&gt;125.97464&lt;/D&gt;&lt;D xsi:type="xsd:double"&gt;123.89823&lt;/D&gt;&lt;D xsi:type="xsd:double"&gt;122.67939&lt;/D&gt;&lt;D xsi:type="xsd:double"&gt;122.47882&lt;/D&gt;&lt;D xsi:type="xsd:double"&gt;122.67228&lt;/D&gt;&lt;D xsi:type="xsd:double"&gt;123.03356&lt;/D&gt;&lt;D xsi:type="xsd:double"&gt;126.30392&lt;/D&gt;&lt;D xsi:type="xsd:double"&gt;127.75137&lt;/D&gt;&lt;D xsi:type="xsd:double"&gt;131.7048&lt;/D&gt;&lt;D xsi:type="xsd:double"&gt;129.95411&lt;/D&gt;&lt;D xsi:type="xsd:double"&gt;133.2541&lt;/D&gt;&lt;D xsi:type="xsd:double"&gt;131.62346&lt;/D&gt;&lt;D xsi:type="xsd:double"&gt;126.99093&lt;/D&gt;&lt;D xsi:type="xsd:double"&gt;125.46886&lt;/D&gt;&lt;D xsi:type="xsd:double"&gt;128.24372&lt;/D&gt;&lt;D xsi:type="xsd:double"&gt;127.49&lt;/D&gt;&lt;D xsi:type="xsd:double"&gt;130.33868&lt;/D&gt;&lt;D xsi:type="xsd:double"&gt;127.46748&lt;/D&gt;&lt;D xsi:type="xsd:double"&gt;126.2976&lt;/D&gt;&lt;D xsi:type="xsd:double"&gt;122.35879&lt;/D&gt;&lt;D xsi:type="xsd:double"&gt;115.02523&lt;/D&gt;&lt;D xsi:type="xsd:double"&gt;115.02523&lt;/D&gt;&lt;D xsi:type="xsd:double"&gt;115.02523&lt;/D&gt;&lt;D xsi:type="xsd:double"&gt;116.80788&lt;/D&gt;&lt;D xsi:type="xsd:double"&gt;120.3195&lt;/D&gt;&lt;D xsi:type="xsd:double"&gt;123.20136&lt;/D&gt;&lt;D xsi:type="xsd:double"&gt;123.19701&lt;/D&gt;&lt;D xsi:type="xsd:double"&gt;122.11163&lt;/D&gt;&lt;D xsi:type="xsd:double"&gt;119.54603&lt;/D&gt;&lt;D xsi:type="xsd:double"&gt;120.58325&lt;/D&gt;&lt;D xsi:type="xsd:double"&gt;121.87276&lt;/D&gt;&lt;D xsi:type="xsd:double"&gt;123.98272&lt;/D&gt;&lt;D xsi:type="xsd:double"&gt;128.30216&lt;/D&gt;&lt;D xsi:type="xsd:double"&gt;127.40313&lt;/D&gt;&lt;D xsi:type="xsd:double"&gt;132.40324&lt;/D&gt;&lt;D xsi:type="xsd:double"&gt;132.75781&lt;/D&gt;&lt;D xsi:type="xsd:double"&gt;133.01208&lt;/D&gt;&lt;D xsi:type="xsd:double"&gt;130.81326&lt;/D&gt;&lt;D xsi:type="xsd:double"&gt;133.84082&lt;/D&gt;&lt;D xsi:type="xsd:double"&gt;137.66474&lt;/D&gt;&lt;D xsi:type="xsd:double"&gt;136.74953&lt;/D&gt;&lt;D xsi:type="xsd:double"&gt;134.72326&lt;/D&gt;&lt;D xsi:type="xsd:double"&gt;136.41392&lt;/D&gt;&lt;D xsi:type="xsd:double"&gt;136.20348&lt;/D&gt;&lt;D xsi:type="xsd:double"&gt;136.29153&lt;/D&gt;&lt;D xsi:type="xsd:double"&gt;133.09499&lt;/D&gt;&lt;D xsi:type="xsd:double"&gt;131.41814&lt;/D&gt;&lt;D xsi:type="xsd:double"&gt;131.41814&lt;/D&gt;&lt;D xsi:type="xsd:double"&gt;127.50854&lt;/D&gt;&lt;D xsi:type="xsd:double"&gt;128.04117&lt;/D&gt;&lt;D xsi:type="xsd:double"&gt;128.04117&lt;/D&gt;&lt;D xsi:type="xsd:double"&gt;128.04117&lt;/D&gt;&lt;D xsi:type="xsd:double"&gt;132.04632&lt;/D&gt;&lt;D xsi:type="xsd:double"&gt;136.03094&lt;/D&gt;&lt;D xsi:type="xsd:double"&gt;135.18206&lt;/D&gt;&lt;D xsi:type="xsd:double"&gt;137.99403&lt;/D&gt;&lt;D xsi:type="xsd:double"&gt;137.97389&lt;/D&gt;&lt;D xsi:type="xsd:double"&gt;137.65566&lt;/D&gt;&lt;D xsi:type="xsd:double"&gt;136.76453&lt;/D&gt;&lt;D xsi:type="xsd:double"&gt;139.49517&lt;/D&gt;&lt;D xsi:type="xsd:double"&gt;140.92169&lt;/D&gt;&lt;D xsi:type="xsd:double"&gt;142.03235&lt;/D&gt;&lt;D xsi:type="xsd:double"&gt;145.26798&lt;/D&gt;&lt;D xsi:type="xsd:double"&gt;143.31001&lt;/D&gt;&lt;D xsi:type="xsd:double"&gt;143.88132&lt;/D&gt;&lt;D xsi:type="xsd:double"&gt;146.37191&lt;/D&gt;&lt;D xsi:type="xsd:double"&gt;141.64107&lt;/D&gt;&lt;D xsi:type="xsd:double"&gt;143.58165&lt;/D&gt;&lt;D xsi:type="xsd:double"&gt;141.06896&lt;/D&gt;&lt;D xsi:type="xsd:double"&gt;139.66258&lt;/D&gt;&lt;D xsi:type="xsd:double"&gt;138.18868&lt;/D&gt;&lt;D xsi:type="xsd:double"&gt;136.64293&lt;/D&gt;&lt;D xsi:type="xsd:double"&gt;137.0117&lt;/D&gt;&lt;D xsi:type="xsd:double"&gt;136.86482&lt;/D&gt;&lt;D xsi:type="xsd:double"&gt;134.62416&lt;/D&gt;&lt;D xsi:type="xsd:double"&gt;135.12481&lt;/D&gt;&lt;D xsi:type="xsd:double"&gt;136.1794&lt;/D&gt;&lt;D xsi:type="xsd:double"&gt;136.53711&lt;/D&gt;&lt;D xsi:type="xsd:double"&gt;134.69286&lt;/D&gt;&lt;D xsi:type="xsd:double"&gt;132.26743&lt;/D&gt;&lt;D xsi:type="xsd:double"&gt;133.62169&lt;/D&gt;&lt;D xsi:type="xsd:double"&gt;134.1867&lt;/D&gt;&lt;D xsi:type="xsd:double"&gt;134.1867&lt;/D&gt;&lt;D xsi:type="xsd:double"&gt;139.38067&lt;/D&gt;&lt;D xsi:type="xsd:double"&gt;137.34415&lt;/D&gt;&lt;D xsi:type="xsd:double"&gt;140.91971&lt;/D&gt;&lt;D xsi:type="xsd:double"&gt;136.71281&lt;/D&gt;&lt;D xsi:type="xsd:double"&gt;137.01762&lt;/D&gt;&lt;D xsi:type="xsd:double"&gt;136.6978&lt;/D&gt;&lt;D xsi:type="xsd:double"&gt;132.51538&lt;/D&gt;&lt;D xsi:type="xsd:double"&gt;134.03033&lt;/D&gt;&lt;D xsi:type="xsd:double"&gt;137.33349&lt;/D&gt;&lt;D xsi:type="xsd:double"&gt;138.47098&lt;/D&gt;&lt;D xsi:type="xsd:double"&gt;136.78269&lt;/D&gt;&lt;D xsi:type="xsd:double"&gt;131.78455&lt;/D&gt;&lt;D xsi:type="xsd:double"&gt;126.2218&lt;/D&gt;&lt;D xsi:type="xsd:double"&gt;125.08667&lt;/D&gt;&lt;D xsi:type="xsd:double"&gt;123.85006&lt;/D&gt;&lt;D xsi:type="xsd:double"&gt;119.83465&lt;/D&gt;&lt;D xsi:type="xsd:double"&gt;121.96199&lt;/D&gt;&lt;D xsi:type="xsd:double"&gt;120.53072&lt;/D&gt;&lt;D xsi:type="xsd:double"&gt;122.24429&lt;/D&gt;&lt;D xsi:type="xsd:double"&gt;122.59055&lt;/D&gt;&lt;D xsi:type="xsd:double"&gt;118.21387&lt;/D&gt;&lt;D xsi:type="xsd:double"&gt;113.22007&lt;/D&gt;&lt;D xsi:type="xsd:double"&gt;115.04419&lt;/D&gt;&lt;D xsi:type="xsd:double"&gt;111.73551&lt;/D&gt;&lt;D xsi:type="xsd:double"&gt;113.8526&lt;/D&gt;&lt;D xsi:type="xsd:double"&gt;112.71152&lt;/D&gt;&lt;D xsi:type="xsd:double"&gt;109.99826&lt;/D&gt;&lt;D xsi:type="xsd:double"&gt;109.02106&lt;/D&gt;&lt;D xsi:type="xsd:double"&gt;107.51321&lt;/D&gt;&lt;D xsi:type="xsd:double"&gt;110.91032&lt;/D&gt;&lt;D xsi:type="xsd:double"&gt;109.68753&lt;/D&gt;&lt;D xsi:type="xsd:double"&gt;112.25984&lt;/D&gt;&lt;D xsi:type="xsd:double"&gt;111.99373&lt;/D&gt;&lt;D xsi:type="xsd:double"&gt;105.1312&lt;/D&gt;&lt;D xsi:type="xsd:double"&gt;100.2752&lt;/D&gt;&lt;D xsi:type="xsd:double"&gt;102.1305&lt;/D&gt;&lt;D xsi:type="xsd:double"&gt;106.62761&lt;/D&gt;&lt;D xsi:type="xsd:double"&gt;105.36612&lt;/D&gt;&lt;D xsi:type="xsd:double"&gt;103.84959&lt;/D&gt;&lt;D xsi:type="xsd:double"&gt;103.44371&lt;/D&gt;&lt;D xsi:type="xsd:double"&gt;102.57784&lt;/D&gt;&lt;D xsi:type="xsd:double"&gt;104.88918&lt;/D&gt;&lt;D xsi:type="xsd:double"&gt;110.26872&lt;/D&gt;&lt;D xsi:type="xsd:double"&gt;104.92747&lt;/D&gt;&lt;D xsi:type="xsd:double"&gt;103.39277&lt;/D&gt;&lt;D xsi:type="xsd:double"&gt;101.74001&lt;/D&gt;&lt;D xsi:type="xsd:double"&gt;106.43216&lt;/D&gt;&lt;D xsi:type="xsd:double"&gt;109.05225&lt;/D&gt;&lt;D xsi:type="xsd:double"&gt;108.56503&lt;/D&gt;&lt;D xsi:type="xsd:double"&gt;105.70529&lt;/D&gt;&lt;D xsi:type="xsd:double"&gt;107.82868&lt;/D&gt;&lt;D xsi:type="xsd:double"&gt;109.8881&lt;/D&gt;&lt;D xsi:type="xsd:double"&gt;111.01534&lt;/D&gt;&lt;D xsi:type="xsd:double"&gt;109.33298&lt;/D&gt;&lt;D xsi:type="xsd:double"&gt;103.78563&lt;/D&gt;&lt;D xsi:type="xsd:double"&gt;100.22624&lt;/D&gt;&lt;D xsi:type="xsd:double"&gt;98.61099&lt;/D&gt;&lt;D xsi:type="xsd:double"&gt;96.803856&lt;/D&gt;&lt;D xsi:type="xsd:double"&gt;92.69566&lt;/D&gt;&lt;D xsi:type="xsd:double"&gt;95.193744000000009&lt;/D&gt;&lt;D xsi:type="xsd:double"&gt;88.52508&lt;/D&gt;&lt;D xsi:type="xsd:double"&gt;88.964120000000008&lt;/D&gt;&lt;D xsi:type="xsd:double"&gt;92.43665&lt;/D&gt;&lt;D xsi:type="xsd:double"&gt;97.176576&lt;/D&gt;&lt;D xsi:type="xsd:double"&gt;95.04528599999999&lt;/D&gt;&lt;D xsi:type="xsd:double"&gt;91.035396&lt;/D&gt;&lt;D xsi:type="xsd:double"&gt;89.023745&lt;/D&gt;&lt;D xsi:type="xsd:double"&gt;89.80432&lt;/D&gt;&lt;D xsi:type="xsd:double"&gt;94.36421&lt;/D&gt;&lt;D xsi:type="xsd:double"&gt;97.091293000000007&lt;/D&gt;&lt;D xsi:type="xsd:double"&gt;93.591523&lt;/D&gt;&lt;D xsi:type="xsd:double"&gt;93.591523&lt;/D&gt;&lt;D xsi:type="xsd:double"&gt;92.87373&lt;/D&gt;&lt;D xsi:type="xsd:double"&gt;90.553313&lt;/D&gt;&lt;D xsi:type="xsd:double"&gt;83.12619&lt;/D&gt;&lt;D xsi:type="xsd:double"&gt;85.428029999999993&lt;/D&gt;&lt;D xsi:type="xsd:double"&gt;82.69977&lt;/D&gt;&lt;D xsi:type="xsd:double"&gt;77.47262&lt;/D&gt;&lt;D xsi:type="xsd:double"&gt;78.39218&lt;/D&gt;&lt;D xsi:type="xsd:double"&gt;71.565970000000007&lt;/D&gt;&lt;D xsi:type="xsd:double"&gt;73.89744&lt;/D&gt;&lt;D xsi:type="xsd:double"&gt;70.755786&lt;/D&gt;&lt;D xsi:type="xsd:double"&gt;72.862990000000011&lt;/D&gt;&lt;D xsi:type="xsd:double"&gt;71.280509999999992&lt;/D&gt;&lt;D xsi:type="xsd:double"&gt;75.42345499999999&lt;/D&gt;&lt;D xsi:type="xsd:double"&gt;78.014720000000011&lt;/D&gt;&lt;D xsi:type="xsd:double"&gt;69.35375&lt;/D&gt;&lt;D xsi:type="xsd:double"&gt;66.907775&lt;/D&gt;&lt;D xsi:type="xsd:double"&gt;69.463503&lt;/D&gt;&lt;D xsi:type="xsd:double"&gt;72.999597000000009&lt;/D&gt;&lt;D xsi:type="xsd:double"&gt;74.456125&lt;/D&gt;&lt;D xsi:type="xsd:double"&gt;70.067990000000009&lt;/D&gt;&lt;D xsi:type="xsd:double"&gt;67.464480000000009&lt;/D&gt;&lt;D xsi:type="xsd:double"&gt;61.551917&lt;/D&gt;&lt;D xsi:type="xsd:double"&gt;60.90795&lt;/D&gt;&lt;D xsi:type="xsd:double"&gt;59.202677&lt;/D&gt;&lt;D xsi:type="xsd:double"&gt;65.8366&lt;/D&gt;&lt;D xsi:type="xsd:double"&gt;70.986366&lt;/D&gt;&lt;D xsi:type="xsd:double"&gt;70.949644&lt;/D&gt;&lt;D xsi:type="xsd:double"&gt;71.61059&lt;/D&gt;&lt;D xsi:type="xsd:double"&gt;73.806626&lt;/D&gt;&lt;D xsi:type="xsd:double"&gt;71.47161&lt;/D&gt;&lt;D xsi:type="xsd:double"&gt;66.41503&lt;/D&gt;&lt;D xsi:type="xsd:double"&gt;65.827919999999992&lt;/D&gt;&lt;D xsi:type="xsd:double"&gt;72.78441&lt;/D&gt;&lt;D xsi:type="xsd:double"&gt;68.12504&lt;/D&gt;&lt;D xsi:type="xsd:double"&gt;65.15157&lt;/D&gt;&lt;D xsi:type="xsd:double"&gt;61.44294&lt;/D&gt;&lt;D xsi:type="xsd:double"&gt;63.426565999999987&lt;/D&gt;&lt;D xsi:type="xsd:double"&gt;60.57984&lt;/D&gt;&lt;D xsi:type="xsd:double"&gt;59.755045&lt;/D&gt;&lt;D xsi:type="xsd:double"&gt;59.914559999999987&lt;/D&gt;&lt;D xsi:type="xsd:double"&gt;54.04502&lt;/D&gt;&lt;D xsi:type="xsd:double"&gt;56.712096999999993&lt;/D&gt;&lt;D xsi:type="xsd:double"&gt;62.567025&lt;/D&gt;&lt;D xsi:type="xsd:double"&gt;70.18052&lt;/D&gt;&lt;D xsi:type="xsd:double"&gt;70.877389999999991&lt;/D&gt;&lt;D xsi:type="xsd:double"&gt;75.92094&lt;/D&gt;&lt;D xsi:type="xsd:double"&gt;74.62116&lt;/D&gt;&lt;D xsi:type="xsd:double"&gt;68.24783&lt;/D&gt;&lt;D xsi:type="xsd:double"&gt;67.41395&lt;/D&gt;&lt;D xsi:type="xsd:double"&gt;64.00578&lt;/D&gt;&lt;D xsi:type="xsd:double"&gt;66.89988&lt;/D&gt;&lt;D xsi:type="xsd:double"&gt;63.373259999999988&lt;/D&gt;&lt;D xsi:type="xsd:double"&gt;70.972544&lt;/D&gt;&lt;D xsi:type="xsd:double"&gt;71.837217&lt;/D&gt;&lt;D xsi:type="xsd:double"&gt;77.779007&lt;/D&gt;&lt;D xsi:type="xsd:double"&gt;77.11254&lt;/D&gt;&lt;D xsi:type="xsd:double"&gt;75.8783&lt;/D&gt;&lt;D xsi:type="xsd:double"&gt;78.757393&lt;/D&gt;&lt;D xsi:type="xsd:double"&gt;78.757393&lt;/D&gt;&lt;D xsi:type="xsd:double"&gt;81.03674&lt;/D&gt;&lt;D xsi:type="xsd:double"&gt;76.87760999999999&lt;/D&gt;&lt;D xsi:type="xsd:double"&gt;73.717004&lt;/D&gt;&lt;D xsi:type="xsd:double"&gt;72.92971&lt;/D&gt;&lt;D xsi:type="xsd:double"&gt;72.870487&lt;/D&gt;&lt;D xsi:type="xsd:double"&gt;71.533597&lt;/D&gt;&lt;D xsi:type="xsd:double"&gt;71.533597&lt;/D&gt;&lt;D xsi:type="xsd:double"&gt;71.533597&lt;/D&gt;&lt;D xsi:type="xsd:double"&gt;73.153584999999993&lt;/D&gt;&lt;D xsi:type="xsd:double"&gt;73.035925999999989&lt;/D&gt;&lt;D xsi:type="xsd:double"&gt;74.44665&lt;/D&gt;&lt;D xsi:type="xsd:double"&gt;74.44665&lt;/D&gt;&lt;D xsi:type="xsd:double"&gt;77.59817&lt;/D&gt;&lt;D xsi:type="xsd:double"&gt;79.128927&lt;/D&gt;&lt;D xsi:type="xsd:double"&gt;82.47945&lt;/D&gt;&lt;D xsi:type="xsd:double"&gt;81.917214&lt;/D&gt;&lt;D xsi:type="xsd:double"&gt;79.903584999999993&lt;/D&gt;&lt;D xsi:type="xsd:double"&gt;78.962314&lt;/D&gt;&lt;D xsi:type="xsd:double"&gt;78.347164&lt;/D&gt;&lt;D xsi:type="xsd:double"&gt;75.299084000000008&lt;/D&gt;&lt;D xsi:type="xsd:double"&gt;71.650463&lt;/D&gt;&lt;D xsi:type="xsd:double"&gt;69.51049&lt;/D&gt;&lt;D xsi:type="xsd:double"&gt;73.40588&lt;/D&gt;&lt;D xsi:type="xsd:double"&gt;71.958435&lt;/D&gt;&lt;D xsi:type="xsd:double"&gt;69.741863000000009&lt;/D&gt;&lt;D xsi:type="xsd:double"&gt;68.317320000000009&lt;/D&gt;&lt;D xsi:type="xsd:double"&gt;67.875105&lt;/D&gt;&lt;D xsi:type="xsd:double"&gt;67.738103999999993&lt;/D&gt;&lt;D xsi:type="xsd:double"&gt;71.48819&lt;/D&gt;&lt;D xsi:type="xsd:double"&gt;72.70624&lt;/D&gt;&lt;D xsi:type="xsd:double"&gt;73.90889&lt;/D&gt;&lt;D xsi:type="xsd:double"&gt;72.65254&lt;/D&gt;&lt;D xsi:type="xsd:double"&gt;72.48079&lt;/D&gt;&lt;D xsi:type="xsd:double"&gt;69.760809999999992&lt;/D&gt;&lt;D xsi:type="xsd:double"&gt;69.295305&lt;/D&gt;&lt;D xsi:type="xsd:double"&gt;72.977482999999992&lt;/D&gt;&lt;D xsi:type="xsd:double"&gt;72.39511&lt;/D&gt;&lt;D xsi:type="xsd:double"&gt;77.212423&lt;/D&gt;&lt;D xsi:type="xsd:double"&gt;79.04917&lt;/D&gt;&lt;D xsi:type="xsd:double"&gt;77.6878&lt;/D&gt;&lt;D xsi:type="xsd:double"&gt;75.59323&lt;/D&gt;&lt;D xsi:type="xsd:double"&gt;73.62461&lt;/D&gt;&lt;D xsi:type="xsd:double"&gt;74.19435399999999&lt;/D&gt;&lt;D xsi:type="xsd:double"&gt;73.574865&lt;/D&gt;&lt;D xsi:type="xsd:double"&gt;72.91313000000001&lt;/D&gt;&lt;D xsi:type="xsd:double"&gt;72.1061&lt;/D&gt;&lt;D xsi:type="xsd:double"&gt;73.55828&lt;/D&gt;&lt;D xsi:type="xsd:double"&gt;71.488583&lt;/D&gt;&lt;D xsi:type="xsd:double"&gt;70.23935&lt;/D&gt;&lt;D xsi:type="xsd:double"&gt;67.85379&lt;/D&gt;&lt;D xsi:type="xsd:double"&gt;67.58846&lt;/D&gt;&lt;D xsi:type="xsd:double"&gt;67.458564&lt;/D&gt;&lt;D xsi:type="xsd:double"&gt;66.045076000000009&lt;/D&gt;&lt;D xsi:type="xsd:double"&gt;66.510179999999991&lt;/D&gt;&lt;D xsi:type="xsd:double"&gt;65.80186&lt;/D&gt;&lt;D xsi:type="xsd:double"&gt;68.853889999999993&lt;/D&gt;&lt;D xsi:type="xsd:double"&gt;68.79782&lt;/D&gt;&lt;D xsi:type="xsd:double"&gt;71.19799&lt;/D&gt;&lt;D xsi:type="xsd:double"&gt;68.8914&lt;/D&gt;&lt;D xsi:type="xsd:double"&gt;70.84778&lt;/D&gt;&lt;D xsi:type="xsd:double"&gt;72.48869&lt;/D&gt;&lt;D xsi:type="xsd:double"&gt;72.720844&lt;/D&gt;&lt;D xsi:type="xsd:double"&gt;75.194454&lt;/D&gt;&lt;D xsi:type="xsd:double"&gt;74.493235&lt;/D&gt;&lt;D xsi:type="xsd:double"&gt;73.100674&lt;/D&gt;&lt;D xsi:type="xsd:double"&gt;72.25495&lt;/D&gt;&lt;D xsi:type="xsd:double"&gt;78.211739999999992&lt;/D&gt;&lt;D xsi:type="xsd:double"&gt;80.29604&lt;/D&gt;&lt;D xsi:type="xsd:double"&gt;83.386766999999992&lt;/D&gt;&lt;D xsi:type="xsd:double"&gt;79.92451&lt;/D&gt;&lt;D xsi:type="xsd:double"&gt;79.88779000000001&lt;/D&gt;&lt;D xsi:type="xsd:double"&gt;80.081654&lt;/D&gt;&lt;D xsi:type="xsd:double"&gt;77.92194&lt;/D&gt;&lt;D xsi:type="xsd:double"&gt;73.90494&lt;/D&gt;&lt;D xsi:type="xsd:double"&gt;75.63863400000001&lt;/D&gt;&lt;D xsi:type="xsd:double"&gt;76.92617&lt;/D&gt;&lt;D xsi:type="xsd:double"&gt;79.478353&lt;/D&gt;&lt;D xsi:type="xsd:double"&gt;78.239375&lt;/D&gt;&lt;D xsi:type="xsd:double"&gt;74.75027&lt;/D&gt;&lt;D xsi:type="xsd:double"&gt;74.268186&lt;/D&gt;&lt;D xsi:type="xsd:double"&gt;74.56589&lt;/D&gt;&lt;D xsi:type="xsd:double"&gt;76.523845999999992&lt;/D&gt;&lt;D xsi:type="xsd:double"&gt;76.523845999999992&lt;/D&gt;&lt;D xsi:type="xsd:double"&gt;76.523845999999992&lt;/D&gt;&lt;D xsi:type="xsd:double"&gt;78.22043&lt;/D&gt;&lt;D xsi:type="xsd:double"&gt;77.50144&lt;/D&gt;&lt;D xsi:type="xsd:double"&gt;75.511103999999989&lt;/D&gt;&lt;D xsi:type="xsd:double"&gt;74.50587&lt;/D&gt;&lt;D xsi:type="xsd:double"&gt;71.36106&lt;/D&gt;&lt;D xsi:type="xsd:double"&gt;70.83672&lt;/D&gt;&lt;D xsi:type="xsd:double"&gt;70.83672&lt;/D&gt;&lt;D xsi:type="xsd:double"&gt;73.24834&lt;/D&gt;&lt;D xsi:type="xsd:double"&gt;75.01204&lt;/D&gt;&lt;D xsi:type="xsd:double"&gt;75.01204&lt;/D&gt;&lt;D xsi:type="xsd:double"&gt;71.496479999999991&lt;/D&gt;&lt;D xsi:type="xsd:double"&gt;72.42433&lt;/D&gt;&lt;D xsi:type="xsd:double"&gt;73.373103&lt;/D&gt;&lt;D xsi:type="xsd:double"&gt;73.373103&lt;/D&gt;&lt;D xsi:type="xsd:double"&gt;75.814337&lt;/D&gt;&lt;D xsi:type="xsd:double"&gt;75.64456&lt;/D&gt;&lt;D xsi:type="xsd:double"&gt;78.923225&lt;/D&gt;&lt;D xsi:type="xsd:double"&gt;78.175806999999992&lt;/D&gt;&lt;D xsi:type="xsd:double"&gt;80.184305&lt;/D&gt;&lt;D xsi:type="xsd:double"&gt;80.63955&lt;/D&gt;&lt;D xsi:type="xsd:double"&gt;80.63757&lt;/D&gt;&lt;D xsi:type="xsd:double"&gt;77.636075&lt;/D&gt;&lt;D xsi:type="xsd:double"&gt;77.317846&lt;/D&gt;&lt;D xsi:type="xsd:double"&gt;78.52444&lt;/D&gt;&lt;D xsi:type="xsd:double"&gt;79.019950000000009&lt;/D&gt;&lt;D xsi:type="xsd:double"&gt;80.96252&lt;/D&gt;&lt;D xsi:type="xsd:double"&gt;82.40206&lt;/D&gt;&lt;D xsi:type="xsd:double"&gt;79.46769&lt;/D&gt;&lt;D xsi:type="xsd:double"&gt;81.891950000000008&lt;/D&gt;&lt;D xsi:type="xsd:double"&gt;81.214416&lt;/D&gt;&lt;D xsi:type="xsd:double"&gt;81.85286&lt;/D&gt;&lt;D xsi:type="xsd:double"&gt;82.34284&lt;/D&gt;&lt;D xsi:type="xsd:double"&gt;81.42644&lt;/D&gt;&lt;D xsi:type="xsd:double"&gt;85.398023999999992&lt;/D&gt;&lt;D xsi:type="xsd:double"&gt;89.308416999999992&lt;/D&gt;&lt;D xsi:type="xsd:double"&gt;89.289070000000009&lt;/D&gt;&lt;D xsi:type="xsd:double"&gt;86.0108&lt;/D&gt;&lt;D xsi:type="xsd:double"&gt;84.04732&lt;/D&gt;&lt;D xsi:type="xsd:double"&gt;86.29468700000001&lt;/D&gt;&lt;D xsi:type="xsd:double"&gt;84.59968&lt;/D&gt;&lt;D xsi:type="xsd:double"&gt;85.29023500000001&lt;/D&gt;&lt;D xsi:type="xsd:double"&gt;86.5837&lt;/D&gt;&lt;D xsi:type="xsd:double"&gt;85.006356000000011&lt;/D&gt;&lt;D xsi:type="xsd:double"&gt;84.20564&lt;/D&gt;&lt;D xsi:type="xsd:double"&gt;82.04514&lt;/D&gt;&lt;D xsi:type="xsd:double"&gt;82.04514&lt;/D&gt;&lt;D xsi:type="xsd:double"&gt;78.04078&lt;/D&gt;&lt;D xsi:type="xsd:double"&gt;79.49138&lt;/D&gt;&lt;D xsi:type="xsd:double"&gt;80.31578&lt;/D&gt;&lt;D xsi:type="xsd:double"&gt;78.388625&lt;/D&gt;&lt;D xsi:type="xsd:double"&gt;77.66964&lt;/D&gt;&lt;D xsi:type="xsd:double"&gt;80.62809&lt;/D&gt;&lt;D xsi:type="xsd:double"&gt;79.64339&lt;/D&gt;&lt;D xsi:type="xsd:double"&gt;79.77329&lt;/D&gt;&lt;D xsi:type="xsd:double"&gt;79.3295&lt;/D&gt;&lt;D xsi:type="xsd:double"&gt;77.734786&lt;/D&gt;&lt;D xsi:type="xsd:double"&gt;80.926186&lt;/D&gt;&lt;D xsi:type="xsd:double"&gt;77.56027&lt;/D&gt;&lt;D xsi:type="xsd:double"&gt;77.37273&lt;/D&gt;&lt;D xsi:type="xsd:double"&gt;73.756486&lt;/D&gt;&lt;D xsi:type="xsd:double"&gt;74.71987&lt;/D&gt;&lt;D xsi:type="xsd:double"&gt;75.24380699999999&lt;/D&gt;&lt;D xsi:type="xsd:double"&gt;75.815916&lt;/D&gt;&lt;D xsi:type="xsd:double"&gt;76.7106&lt;/D&gt;&lt;D xsi:type="xsd:double"&gt;77.161497&lt;/D&gt;&lt;D xsi:type="xsd:double"&gt;79.378855&lt;/D&gt;&lt;D xsi:type="xsd:double"&gt;82.213336&lt;/D&gt;&lt;D xsi:type="xsd:double"&gt;81.503433&lt;/D&gt;&lt;D xsi:type="xsd:double"&gt;81.819296&lt;/D&gt;&lt;D xsi:type="xsd:double"&gt;82.326259999999991&lt;/D&gt;&lt;D xsi:type="xsd:double"&gt;83.40532&lt;/D&gt;&lt;D xsi:type="xsd:double"&gt;81.876147&lt;/D&gt;&lt;D xsi:type="xsd:double"&gt;84.08877&lt;/D&gt;&lt;D xsi:type="xsd:double"&gt;84.05679&lt;/D&gt;&lt;D xsi:type="xsd:double"&gt;83.895314&lt;/D&gt;&lt;D xsi:type="xsd:double"&gt;82.92521&lt;/D&gt;&lt;D xsi:type="xsd:double"&gt;81.87496&lt;/D&gt;&lt;D xsi:type="xsd:double"&gt;84.592974&lt;/D&gt;&lt;D xsi:type="xsd:double"&gt;85.332090000000008&lt;/D&gt;&lt;D xsi:type="xsd:double"&gt;88.89543&lt;/D&gt;&lt;D xsi:type="xsd:double"&gt;88.7825&lt;/D&gt;&lt;D xsi:type="xsd:double"&gt;89.49241&lt;/D&gt;&lt;D xsi:type="xsd:double"&gt;89.89474&lt;/D&gt;&lt;D xsi:type="xsd:double"&gt;89.7905&lt;/D&gt;&lt;D xsi:type="xsd:double"&gt;89.7905&lt;/D&gt;&lt;D xsi:type="xsd:double"&gt;87.178314&lt;/D&gt;&lt;D xsi:type="xsd:double"&gt;87.49892&lt;/D&gt;&lt;D xsi:type="xsd:double"&gt;90.28246399999999&lt;/D&gt;&lt;D xsi:type="xsd:double"&gt;88.74816&lt;/D&gt;&lt;D xsi:type="xsd:double"&gt;85.253125&lt;/D&gt;&lt;D xsi:type="xsd:double"&gt;85.71705&lt;/D&gt;&lt;D xsi:type="xsd:double"&gt;86.14544&lt;/D&gt;&lt;D xsi:type="xsd:double"&gt;87.795042999999993&lt;/D&gt;&lt;D xsi:type="xsd:double"&gt;89.01506&lt;/D&gt;&lt;D xsi:type="xsd:double"&gt;90.216917&lt;/D&gt;&lt;D xsi:type="xsd:double"&gt;89.971733&lt;/D&gt;&lt;D xsi:type="xsd:double"&gt;88.39439&lt;/D&gt;&lt;D xsi:type="xsd:double"&gt;87.05631&lt;/D&gt;&lt;D xsi:type="xsd:double"&gt;88.469799999999992&lt;/D&gt;&lt;D xsi:type="xsd:double"&gt;86.862844&lt;/D&gt;&lt;D xsi:type="xsd:double"&gt;86.41195&lt;/D&gt;&lt;D xsi:type="xsd:double"&gt;85.576886&lt;/D&gt;&lt;D xsi:type="xsd:double"&gt;86.889297&lt;/D&gt;&lt;D xsi:type="xsd:double"&gt;87.560110000000009&lt;/D&gt;&lt;D xsi:type="xsd:double"&gt;89.223534&lt;/D&gt;&lt;D xsi:type="xsd:double"&gt;90.473557&lt;/D&gt;&lt;D xsi:type="xsd:double"&gt;89.31829&lt;/D&gt;&lt;D xsi:type="xsd:double"&gt;90.678865&lt;/D&gt;&lt;D xsi:type="xsd:double"&gt;92.328465000000008&lt;/D&gt;&lt;D xsi:type="xsd:double"&gt;90.84904&lt;/D&gt;&lt;D xsi:type="xsd:double"&gt;90.845096&lt;/D&gt;&lt;D xsi:type="xsd:double"&gt;92.5014&lt;/D&gt;&lt;D xsi:type="xsd:double"&gt;92.87254&lt;/D&gt;&lt;D xsi:type="xsd:double"&gt;91.48906&lt;/D&gt;&lt;D xsi:type="xsd:double"&gt;89.139426&lt;/D&gt;&lt;D xsi:type="xsd:double"&gt;89.527154&lt;/D&gt;&lt;D xsi:type="xsd:double"&gt;89.52834&lt;/D&gt;&lt;D xsi:type="xsd:double"&gt;89.52834&lt;/D&gt;&lt;D xsi:type="xsd:double"&gt;86.55488&lt;/D&gt;&lt;D xsi:type="xsd:double"&gt;86.89877&lt;/D&gt;&lt;D xsi:type="xsd:double"&gt;86.46644&lt;/D&gt;&lt;D xsi:type="xsd:double"&gt;86.37681&lt;/D&gt;&lt;D xsi:type="xsd:double"&gt;86.044365&lt;/D&gt;&lt;D xsi:type="xsd:double"&gt;83.67855&lt;/D&gt;&lt;D xsi:type="xsd:double"&gt;85.26734&lt;/D&gt;&lt;D xsi:type="xsd:double"&gt;87.67145&lt;/D&gt;&lt;D xsi:type="xsd:double"&gt;88.89069&lt;/D&gt;&lt;D xsi:type="xsd:double"&gt;90.198754999999991&lt;/D&gt;&lt;D xsi:type="xsd:double"&gt;89.29105&lt;/D&gt;&lt;D xsi:type="xsd:double"&gt;89.923560000000009&lt;/D&gt;&lt;D xsi:type="xsd:double"&gt;90.040827000000007&lt;/D&gt;&lt;D xsi:type="xsd:double"&gt;91.844404&lt;/D&gt;&lt;D xsi:type="xsd:double"&gt;91.786367&lt;/D&gt;&lt;D xsi:type="xsd:double"&gt;91.42114500000001&lt;/D&gt;&lt;D xsi:type="xsd:double"&gt;93.64483&lt;/D&gt;&lt;D xsi:type="xsd:double"&gt;94.109940000000009&lt;/D&gt;&lt;D xsi:type="xsd:double"&gt;93.962276&lt;/D&gt;&lt;D xsi:type="xsd:double"&gt;95.084375&lt;/D&gt;&lt;D xsi:type="xsd:double"&gt;95.742947&lt;/D&gt;&lt;D xsi:type="xsd:double"&gt;96.73516&lt;/D&gt;&lt;D xsi:type="xsd:double"&gt;94.53596&lt;/D&gt;&lt;D xsi:type="xsd:double"&gt;92.100249999999988&lt;/D&gt;&lt;D xsi:type="xsd:double"&gt;94.44317&lt;/D&gt;&lt;D xsi:type="xsd:double"&gt;92.846483&lt;/D&gt;&lt;D xsi:type="xsd:double"&gt;92.75963&lt;/D&gt;&lt;D xsi:type="xsd:double"&gt;91.663575&lt;/D&gt;&lt;D xsi:type="xsd:double"&gt;93.186426&lt;/D&gt;&lt;D xsi:type="xsd:double"&gt;92.58708&lt;/D&gt;&lt;D xsi:type="xsd:double"&gt;93.368846&lt;/D&gt;&lt;D xsi:type="xsd:double"&gt;95.442486&lt;/D&gt;&lt;D xsi:type="xsd:double"&gt;95.280206&lt;/D&gt;&lt;D xsi:type="xsd:double"&gt;96.6175&lt;/D&gt;&lt;D xsi:type="xsd:double"&gt;96.332039999999992&lt;/D&gt;&lt;D xsi:type="xsd:double"&gt;96.079737&lt;/D&gt;&lt;D xsi:type="xsd:double"&gt;98.73457&lt;/D&gt;&lt;D xsi:type="xsd:double"&gt;99.70427&lt;/D&gt;&lt;D xsi:type="xsd:double"&gt;99.328&lt;/D&gt;&lt;D xsi:type="xsd:double"&gt;98.05309&lt;/D&gt;&lt;D xsi:type="xsd:double"&gt;97.666556&lt;/D&gt;&lt;D xsi:type="xsd:double"&gt;100.24164&lt;/D&gt;&lt;D xsi:type="xsd:double"&gt;99.64979000000001&lt;/D&gt;&lt;D xsi:type="xsd:double"&gt;100.87968&lt;/D&gt;&lt;D xsi:type="xsd:double"&gt;98.99714&lt;/D&gt;&lt;D xsi:type="xsd:double"&gt;98.07639&lt;/D&gt;&lt;D xsi:type="xsd:double"&gt;98.308945000000008&lt;/D&gt;&lt;D xsi:type="xsd:double"&gt;100.4355&lt;/D&gt;&lt;D xsi:type="xsd:double"&gt;101.93664&lt;/D&gt;&lt;D xsi:type="xsd:double"&gt;101.24094&lt;/D&gt;&lt;D xsi:type="xsd:double"&gt;101.40835&lt;/D&gt;&lt;D xsi:type="xsd:double"&gt;99.55305&lt;/D&gt;&lt;D xsi:type="xsd:double"&gt;98.361063&lt;/D&gt;&lt;D xsi:type="xsd:double"&gt;97.66734&lt;/D&gt;&lt;D xsi:type="xsd:double"&gt;98.102049999999991&lt;/D&gt;&lt;D xsi:type="xsd:double"&gt;98.592829999999992&lt;/D&gt;&lt;D xsi:type="xsd:double"&gt;99.282205&lt;/D&gt;&lt;D xsi:type="xsd:double"&gt;98.70891&lt;/D&gt;&lt;D xsi:type="xsd:double"&gt;98.70891&lt;/D&gt;&lt;D xsi:type="xsd:double"&gt;98.11904&lt;/D&gt;&lt;D xsi:type="xsd:double"&gt;99.76981&lt;/D&gt;&lt;D xsi:type="xsd:double"&gt;100.63292&lt;/D&gt;&lt;D xsi:type="xsd:double"&gt;100.94442&lt;/D&gt;&lt;D xsi:type="xsd:double"&gt;100.85955&lt;/D&gt;&lt;D xsi:type="xsd:double"&gt;100.85757&lt;/D&gt;&lt;D xsi:type="xsd:double"&gt;100.85757&lt;/D&gt;&lt;D xsi:type="xsd:double"&gt;102.10563&lt;/D&gt;&lt;D xsi:type="xsd:double"&gt;101.04907&lt;/D&gt;&lt;D xsi:type="xsd:double"&gt;100.12871&lt;/D&gt;&lt;D xsi:type="xsd:double"&gt;100.80388&lt;/D&gt;&lt;D xsi:type="xsd:double"&gt;100.80388&lt;/D&gt;&lt;D xsi:type="xsd:double"&gt;102.95254&lt;/D&gt;&lt;D xsi:type="xsd:double"&gt;103.55465&lt;/D&gt;&lt;D xsi:type="xsd:double"&gt;104.4217&lt;/D&gt;&lt;D xsi:type="xsd:double"&gt;104.48171&lt;/D&gt;&lt;D xsi:type="xsd:double"&gt;105.73174&lt;/D&gt;&lt;D xsi:type="xsd:double"&gt;107.71221&lt;/D&gt;&lt;D xsi:type="xsd:double"&gt;105.70331&lt;/D&gt;&lt;D xsi:type="xsd:double"&gt;105.12962&lt;/D&gt;&lt;D xsi:type="xsd:double"&gt;105.48813&lt;/D&gt;&lt;D xsi:type="xsd:double"&gt;104.06398&lt;/D&gt;&lt;D xsi:type="xsd:double"&gt;105.0163&lt;/D&gt;&lt;D xsi:type="xsd:double"&gt;105.03289&lt;/D&gt;&lt;D xsi:type="xsd:double"&gt;102.8029&lt;/D&gt;&lt;D xsi:type="xsd:double"&gt;100.14766&lt;/D&gt;&lt;D xsi:type="xsd:double"&gt;98.65245&lt;/D&gt;&lt;D xsi:type="xsd:double"&gt;98.59796&lt;/D&gt;&lt;D xsi:type="xsd:double"&gt;96.38494&lt;/D&gt;&lt;D xsi:type="xsd:double"&gt;96.813333&lt;/D&gt;&lt;D xsi:type="xsd:double"&gt;95.568436&lt;/D&gt;&lt;D xs</t>
        </r>
      </text>
    </comment>
    <comment ref="A5" authorId="0" shapeId="0" xr:uid="{2B5DF6D3-A73E-49C9-9A77-06951AEDAC20}">
      <text>
        <r>
          <rPr>
            <b/>
            <sz val="9"/>
            <color indexed="81"/>
            <rFont val="Tahoma"/>
            <family val="2"/>
          </rPr>
          <t>i:type="xsd:double"&gt;94.345653&lt;/D&gt;&lt;D xsi:type="xsd:double"&gt;93.17735&lt;/D&gt;&lt;D xsi:type="xsd:double"&gt;95.779675&lt;/D&gt;&lt;D xsi:type="xsd:double"&gt;96.17963&lt;/D&gt;&lt;D xsi:type="xsd:double"&gt;91.768989999999988&lt;/D&gt;&lt;D xsi:type="xsd:double"&gt;90.16204&lt;/D&gt;&lt;D xsi:type="xsd:double"&gt;91.62606&lt;/D&gt;&lt;D xsi:type="xsd:double"&gt;93.78302&lt;/D&gt;&lt;D xsi:type="xsd:double"&gt;93.06364&lt;/D&gt;&lt;D xsi:type="xsd:double"&gt;92.720919999999992&lt;/D&gt;&lt;D xsi:type="xsd:double"&gt;92.527854&lt;/D&gt;&lt;D xsi:type="xsd:double"&gt;94.51187&lt;/D&gt;&lt;D xsi:type="xsd:double"&gt;96.315056&lt;/D&gt;&lt;D xsi:type="xsd:double"&gt;97.280025000000009&lt;/D&gt;&lt;D xsi:type="xsd:double"&gt;97.323054&lt;/D&gt;&lt;D xsi:type="xsd:double"&gt;96.114093&lt;/D&gt;&lt;D xsi:type="xsd:double"&gt;97.104317&lt;/D&gt;&lt;D xsi:type="xsd:double"&gt;95.671093&lt;/D&gt;&lt;D xsi:type="xsd:double"&gt;94.84037&lt;/D&gt;&lt;D xsi:type="xsd:double"&gt;93.18959&lt;/D&gt;&lt;D xsi:type="xsd:double"&gt;93.41662&lt;/D&gt;&lt;D xsi:type="xsd:double"&gt;94.395006000000009&lt;/D&gt;&lt;D xsi:type="xsd:double"&gt;95.589364&lt;/D&gt;&lt;D xsi:type="xsd:double"&gt;97.64129&lt;/D&gt;&lt;D xsi:type="xsd:double"&gt;97.67485&lt;/D&gt;&lt;D xsi:type="xsd:double"&gt;98.55216&lt;/D&gt;&lt;D xsi:type="xsd:double"&gt;99.50645999999999&lt;/D&gt;&lt;D xsi:type="xsd:double"&gt;98.154175&lt;/D&gt;&lt;D xsi:type="xsd:double"&gt;98.747206&lt;/D&gt;&lt;D xsi:type="xsd:double"&gt;97.659843999999993&lt;/D&gt;&lt;D xsi:type="xsd:double"&gt;99.59451&lt;/D&gt;&lt;D xsi:type="xsd:double"&gt;97.914509999999993&lt;/D&gt;&lt;D xsi:type="xsd:double"&gt;98.852229999999992&lt;/D&gt;&lt;D xsi:type="xsd:double"&gt;99.92182&lt;/D&gt;&lt;D xsi:type="xsd:double"&gt;100.39246&lt;/D&gt;&lt;D xsi:type="xsd:double"&gt;98.98529&lt;/D&gt;&lt;D xsi:type="xsd:double"&gt;98.98529&lt;/D&gt;&lt;D xsi:type="xsd:double"&gt;99.046093&lt;/D&gt;&lt;D xsi:type="xsd:double"&gt;98.98173&lt;/D&gt;&lt;D xsi:type="xsd:double"&gt;100.1686&lt;/D&gt;&lt;D xsi:type="xsd:double"&gt;100.66212&lt;/D&gt;&lt;D xsi:type="xsd:double"&gt;102.09576&lt;/D&gt;&lt;D xsi:type="xsd:double"&gt;102.8945&lt;/D&gt;&lt;D xsi:type="xsd:double"&gt;102.91502&lt;/D&gt;&lt;D xsi:type="xsd:double"&gt;104.61911&lt;/D&gt;&lt;D xsi:type="xsd:double"&gt;104.61911&lt;/D&gt;&lt;D xsi:type="xsd:double"&gt;104.61911&lt;/D&gt;&lt;D xsi:type="xsd:double"&gt;106.38438&lt;/D&gt;&lt;D xsi:type="xsd:double"&gt;105.41272&lt;/D&gt;&lt;D xsi:type="xsd:double"&gt;105.04473&lt;/D&gt;&lt;D xsi:type="xsd:double"&gt;106.61458&lt;/D&gt;&lt;D xsi:type="xsd:double"&gt;105.85136&lt;/D&gt;&lt;D xsi:type="xsd:double"&gt;103.95619&lt;/D&gt;&lt;D xsi:type="xsd:double"&gt;107.29566&lt;/D&gt;&lt;D xsi:type="xsd:double"&gt;107.34857&lt;/D&gt;&lt;D xsi:type="xsd:double"&gt;104.56383&lt;/D&gt;&lt;D xsi:type="xsd:double"&gt;102.91542&lt;/D&gt;&lt;D xsi:type="xsd:double"&gt;103.90525&lt;/D&gt;&lt;D xsi:type="xsd:double"&gt;103.12942&lt;/D&gt;&lt;D xsi:type="xsd:double"&gt;102.76183&lt;/D&gt;&lt;D xsi:type="xsd:double"&gt;102.79816&lt;/D&gt;&lt;D xsi:type="xsd:double"&gt;104.67992&lt;/D&gt;&lt;D xsi:type="xsd:double"&gt;104.67992&lt;/D&gt;&lt;D xsi:type="xsd:double"&gt;101.54339&lt;/D&gt;&lt;D xsi:type="xsd:double"&gt;102.28173&lt;/D&gt;&lt;D xsi:type="xsd:double"&gt;101.23107&lt;/D&gt;&lt;D xsi:type="xsd:double"&gt;100.55592&lt;/D&gt;&lt;D xsi:type="xsd:double"&gt;96.767919999999989&lt;/D&gt;&lt;D xsi:type="xsd:double"&gt;96.37231&lt;/D&gt;&lt;D xsi:type="xsd:double"&gt;95.49934&lt;/D&gt;&lt;D xsi:type="xsd:double"&gt;92.95269&lt;/D&gt;&lt;D xsi:type="xsd:double"&gt;97.427297&lt;/D&gt;&lt;D xsi:type="xsd:double"&gt;96.046185&lt;/D&gt;&lt;D xsi:type="xsd:double"&gt;97.83279&lt;/D&gt;&lt;D xsi:type="xsd:double"&gt;97.99466&lt;/D&gt;&lt;D xsi:type="xsd:double"&gt;94.52095&lt;/D&gt;&lt;D xsi:type="xsd:double"&gt;94.65006&lt;/D&gt;&lt;D xsi:type="xsd:double"&gt;94.974214&lt;/D&gt;&lt;D xsi:type="xsd:double"&gt;92.73514&lt;/D&gt;&lt;D xsi:type="xsd:double"&gt;90.27891&lt;/D&gt;&lt;D xsi:type="xsd:double"&gt;91.13135&lt;/D&gt;&lt;D xsi:type="xsd:double"&gt;92.326486&lt;/D&gt;&lt;D xsi:type="xsd:double"&gt;90.92761&lt;/D&gt;&lt;D xsi:type="xsd:double"&gt;94.122565000000009&lt;/D&gt;&lt;D xsi:type="xsd:double"&gt;96.273607&lt;/D&gt;&lt;D xsi:type="xsd:double"&gt;94.823389999999989&lt;/D&gt;&lt;D xsi:type="xsd:double"&gt;94.65598&lt;/D&gt;&lt;D xsi:type="xsd:double"&gt;95.64148&lt;/D&gt;&lt;D xsi:type="xsd:double"&gt;94.577014&lt;/D&gt;&lt;D xsi:type="xsd:double"&gt;94.653224999999992&lt;/D&gt;&lt;D xsi:type="xsd:double"&gt;91.833739999999992&lt;/D&gt;&lt;D xsi:type="xsd:double"&gt;90.16402&lt;/D&gt;&lt;D xsi:type="xsd:double"&gt;90.132034&lt;/D&gt;&lt;D xsi:type="xsd:double"&gt;92.708296&lt;/D&gt;&lt;D xsi:type="xsd:double"&gt;95.080423&lt;/D&gt;&lt;D xsi:type="xsd:double"&gt;93.59508&lt;/D&gt;&lt;D xsi:type="xsd:double"&gt;96.52471&lt;/D&gt;&lt;D xsi:type="xsd:double"&gt;97.35939&lt;/D&gt;&lt;D xsi:type="xsd:double"&gt;97.35939&lt;/D&gt;&lt;D xsi:type="xsd:double"&gt;97.575754&lt;/D&gt;&lt;D xsi:type="xsd:double"&gt;97.01075&lt;/D&gt;&lt;D xsi:type="xsd:double"&gt;99.103343&lt;/D&gt;&lt;D xsi:type="xsd:double"&gt;98.36264&lt;/D&gt;&lt;D xsi:type="xsd:double"&gt;96.89072&lt;/D&gt;&lt;D xsi:type="xsd:double"&gt;96.094349999999991&lt;/D&gt;&lt;D xsi:type="xsd:double"&gt;94.817865&lt;/D&gt;&lt;D xsi:type="xsd:double"&gt;95.4721&lt;/D&gt;&lt;D xsi:type="xsd:double"&gt;92.52154&lt;/D&gt;&lt;D xsi:type="xsd:double"&gt;90.70137&lt;/D&gt;&lt;D xsi:type="xsd:double"&gt;89.51255&lt;/D&gt;&lt;D xsi:type="xsd:double"&gt;90.717167&lt;/D&gt;&lt;D xsi:type="xsd:double"&gt;89.35146&lt;/D&gt;&lt;D xsi:type="xsd:double"&gt;91.31613&lt;/D&gt;&lt;D xsi:type="xsd:double"&gt;91.556174&lt;/D&gt;&lt;D xsi:type="xsd:double"&gt;91.920215&lt;/D&gt;&lt;D xsi:type="xsd:double"&gt;93.118124999999992&lt;/D&gt;&lt;D xsi:type="xsd:double"&gt;92.51325&lt;/D&gt;&lt;D xsi:type="xsd:double"&gt;93.438333&lt;/D&gt;&lt;D xsi:type="xsd:double"&gt;93.09088&lt;/D&gt;&lt;D xsi:type="xsd:double"&gt;92.66407&lt;/D&gt;&lt;D xsi:type="xsd:double"&gt;92.28661&lt;/D&gt;&lt;D xsi:type="xsd:double"&gt;91.74136&lt;/D&gt;&lt;D xsi:type="xsd:double"&gt;92.12197&lt;/D&gt;&lt;D xsi:type="xsd:double"&gt;93.85409&lt;/D&gt;&lt;D xsi:type="xsd:double"&gt;95.600814&lt;/D&gt;&lt;D xsi:type="xsd:double"&gt;96.200955&lt;/D&gt;&lt;D xsi:type="xsd:double"&gt;96.18398&lt;/D&gt;&lt;D xsi:type="xsd:double"&gt;96.2278&lt;/D&gt;&lt;D xsi:type="xsd:double"&gt;96.249515&lt;/D&gt;&lt;D xsi:type="xsd:double"&gt;96.95665&lt;/D&gt;&lt;D xsi:type="xsd:double"&gt;96.09396&lt;/D&gt;&lt;D xsi:type="xsd:double"&gt;98.76536999999999&lt;/D&gt;&lt;D xsi:type="xsd:double"&gt;98.6939&lt;/D&gt;&lt;D xsi:type="xsd:double"&gt;98.648894&lt;/D&gt;&lt;D xsi:type="xsd:double"&gt;98.657185&lt;/D&gt;&lt;D xsi:type="xsd:double"&gt;97.587985&lt;/D&gt;&lt;D xsi:type="xsd:double"&gt;97.587985&lt;/D&gt;&lt;D xsi:type="xsd:double"&gt;95.501715&lt;/D&gt;&lt;D xsi:type="xsd:double"&gt;93.59073&lt;/D&gt;&lt;D xsi:type="xsd:double"&gt;93.582445&lt;/D&gt;&lt;D xsi:type="xsd:double"&gt;93.778669999999991&lt;/D&gt;&lt;D xsi:type="xsd:double"&gt;94.2351&lt;/D&gt;&lt;D xsi:type="xsd:double"&gt;93.912523999999991&lt;/D&gt;&lt;D xsi:type="xsd:double"&gt;92.43231&lt;/D&gt;&lt;D xsi:type="xsd:double"&gt;91.164504999999991&lt;/D&gt;&lt;D xsi:type="xsd:double"&gt;90.598714&lt;/D&gt;&lt;D xsi:type="xsd:double"&gt;91.664755&lt;/D&gt;&lt;D xsi:type="xsd:double"&gt;90.16125000000001&lt;/D&gt;&lt;D xsi:type="xsd:double"&gt;87.608280000000008&lt;/D&gt;&lt;D xsi:type="xsd:double"&gt;89.52991999999999&lt;/D&gt;&lt;D xsi:type="xsd:double"&gt;88.45874&lt;/D&gt;&lt;D xsi:type="xsd:double"&gt;90.20783999999999&lt;/D&gt;&lt;D xsi:type="xsd:double"&gt;90.08623&lt;/D&gt;&lt;D xsi:type="xsd:double"&gt;92.929&lt;/D&gt;&lt;D xsi:type="xsd:double"&gt;92.398745&lt;/D&gt;&lt;D xsi:type="xsd:double"&gt;92.76396&lt;/D&gt;&lt;D xsi:type="xsd:double"&gt;93.297774&lt;/D&gt;&lt;D xsi:type="xsd:double"&gt;92.184750000000008&lt;/D&gt;&lt;D xsi:type="xsd:double"&gt;93.74827&lt;/D&gt;&lt;D xsi:type="xsd:double"&gt;93.754196000000007&lt;/D&gt;&lt;D xsi:type="xsd:double"&gt;93.587184000000008&lt;/D&gt;&lt;D xsi:type="xsd:double"&gt;95.72716&lt;/D&gt;&lt;D xsi:type="xsd:double"&gt;96.500236&lt;/D&gt;&lt;D xsi:type="xsd:double"&gt;95.810854&lt;/D&gt;&lt;D xsi:type="xsd:double"&gt;95.85903&lt;/D&gt;&lt;D xsi:type="xsd:double"&gt;95.96603&lt;/D&gt;&lt;D xsi:type="xsd:double"&gt;96.44377&lt;/D&gt;&lt;D xsi:type="xsd:double"&gt;95.823100000000011&lt;/D&gt;&lt;D xsi:type="xsd:double"&gt;96.32888&lt;/D&gt;&lt;D xsi:type="xsd:double"&gt;96.166205&lt;/D&gt;&lt;D xsi:type="xsd:double"&gt;96.166205&lt;/D&gt;&lt;D xsi:type="xsd:double"&gt;96.78135&lt;/D&gt;&lt;D xsi:type="xsd:double"&gt;96.542870000000008&lt;/D&gt;&lt;D xsi:type="xsd:double"&gt;96.04105&lt;/D&gt;&lt;D xsi:type="xsd:double"&gt;97.146964&lt;/D&gt;&lt;D xsi:type="xsd:double"&gt;97.3278&lt;/D&gt;&lt;D xsi:type="xsd:double"&gt;97.616804&lt;/D&gt;&lt;D xsi:type="xsd:double"&gt;99.35959&lt;/D&gt;&lt;D xsi:type="xsd:double"&gt;101.00919&lt;/D&gt;&lt;D xsi:type="xsd:double"&gt;100.14333&lt;/D&gt;&lt;D xsi:type="xsd:double"&gt;101.07552&lt;/D&gt;&lt;D xsi:type="xsd:double"&gt;101.42059&lt;/D&gt;&lt;D xsi:type="xsd:double"&gt;100.77702&lt;/D&gt;&lt;D xsi:type="xsd:double"&gt;103.39632&lt;/D&gt;&lt;D xsi:type="xsd:double"&gt;103.27629&lt;/D&gt;&lt;D xsi:type="xsd:double"&gt;102.76024&lt;/D&gt;&lt;D xsi:type="xsd:double"&gt;102.82462&lt;/D&gt;&lt;D xsi:type="xsd:double"&gt;101.72659&lt;/D&gt;&lt;D xsi:type="xsd:double"&gt;102.92332&lt;/D&gt;&lt;D xsi:type="xsd:double"&gt;104.32378&lt;/D&gt;&lt;D xsi:type="xsd:double"&gt;103.22417&lt;/D&gt;&lt;D xsi:type="xsd:double"&gt;104.73361&lt;/D&gt;&lt;D xsi:type="xsd:double"&gt;104.06162&lt;/D&gt;&lt;D xsi:type="xsd:double"&gt;103.15627&lt;/D&gt;&lt;D xsi:type="xsd:double"&gt;104.6507&lt;/D&gt;&lt;D xsi:type="xsd:double"&gt;105.4443&lt;/D&gt;&lt;D xsi:type="xsd:double"&gt;106.45506&lt;/D&gt;&lt;D xsi:type="xsd:double"&gt;106.2012&lt;/D&gt;&lt;D xsi:type="xsd:double"&gt;106.19802&lt;/D&gt;&lt;D xsi:type="xsd:double"&gt;109.99985&lt;/D&gt;&lt;D xsi:type="xsd:double"&gt;111.41452&lt;/D&gt;&lt;D xsi:type="xsd:double"&gt;110.99482&lt;/D&gt;&lt;D xsi:type="xsd:double"&gt;112.8667&lt;/D&gt;&lt;D xsi:type="xsd:double"&gt;111.33357&lt;/D&gt;&lt;D xsi:type="xsd:double"&gt;112.62071&lt;/D&gt;&lt;D xsi:type="xsd:double"&gt;112.33723&lt;/D&gt;&lt;D xsi:type="xsd:double"&gt;112.88289&lt;/D&gt;&lt;D xsi:type="xsd:double"&gt;110.30821&lt;/D&gt;&lt;D xsi:type="xsd:double"&gt;109.1636&lt;/D&gt;&lt;D xsi:type="xsd:double"&gt;110.26556&lt;/D&gt;&lt;D xsi:type="xsd:double"&gt;109.39063&lt;/D&gt;&lt;D xsi:type="xsd:double"&gt;109.30375&lt;/D&gt;&lt;D xsi:type="xsd:double"&gt;107.6814&lt;/D&gt;&lt;D xsi:type="xsd:double"&gt;108.41223&lt;/D&gt;&lt;D xsi:type="xsd:double"&gt;109.47393&lt;/D&gt;&lt;D xsi:type="xsd:double"&gt;108.36248&lt;/D&gt;&lt;D xsi:type="xsd:double"&gt;106.40452&lt;/D&gt;&lt;D xsi:type="xsd:double"&gt;105.06645&lt;/D&gt;&lt;D xsi:type="xsd:double"&gt;107.71496&lt;/D&gt;&lt;D xsi:type="xsd:double"&gt;109.35469&lt;/D&gt;&lt;D xsi:type="xsd:double"&gt;110.49219&lt;/D&gt;&lt;D xsi:type="xsd:double"&gt;111.80382&lt;/D&gt;&lt;D xsi:type="xsd:double"&gt;112.98633&lt;/D&gt;&lt;D xsi:type="xsd:double"&gt;112.39527&lt;/D&gt;&lt;D xsi:type="xsd:double"&gt;111.17327&lt;/D&gt;&lt;D xsi:type="xsd:double"&gt;110.81437&lt;/D&gt;&lt;D xsi:type="xsd:double"&gt;111.84922&lt;/D&gt;&lt;D xsi:type="xsd:double"&gt;112.00873&lt;/D&gt;&lt;D xsi:type="xsd:double"&gt;112.23733&lt;/D&gt;&lt;D xsi:type="xsd:double"&gt;112.23733&lt;/D&gt;&lt;D xsi:type="xsd:double"&gt;111.55508&lt;/D&gt;&lt;D xsi:type="xsd:double"&gt;112.24563&lt;/D&gt;&lt;D xsi:type="xsd:double"&gt;113.5233&lt;/D&gt;&lt;D xsi:type="xsd:double"&gt;113.13795&lt;/D&gt;&lt;D xsi:type="xsd:double"&gt;113.19244&lt;/D&gt;&lt;D xsi:type="xsd:double"&gt;112.93501&lt;/D&gt;&lt;D xsi:type="xsd:double"&gt;112.93501&lt;/D&gt;&lt;D xsi:type="xsd:double"&gt;112.59149&lt;/D&gt;&lt;D xsi:type="xsd:double"&gt;113.61964&lt;/D&gt;&lt;D xsi:type="xsd:double"&gt;114.20162&lt;/D&gt;&lt;D xsi:type="xsd:double"&gt;113.16795&lt;/D&gt;&lt;D xsi:type="xsd:double"&gt;114.17952&lt;/D&gt;&lt;D xsi:type="xsd:double"&gt;114.69357&lt;/D&gt;&lt;D xsi:type="xsd:double"&gt;112.18048&lt;/D&gt;&lt;D xsi:type="xsd:double"&gt;112.69928&lt;/D&gt;&lt;D xsi:type="xsd:double"&gt;111.51519&lt;/D&gt;&lt;D xsi:type="xsd:double"&gt;111.4082&lt;/D&gt;&lt;D xsi:type="xsd:double"&gt;113.32865&lt;/D&gt;&lt;D xsi:type="xsd:double"&gt;115.55272&lt;/D&gt;&lt;D xsi:type="xsd:double"&gt;116.65982&lt;/D&gt;&lt;D xsi:type="xsd:double"&gt;116.17972&lt;/D&gt;&lt;D xsi:type="xsd:double"&gt;114.92692&lt;/D&gt;&lt;D xsi:type="xsd:double"&gt;116.5931&lt;/D&gt;&lt;D xsi:type="xsd:double"&gt;116.72497&lt;/D&gt;&lt;D xsi:type="xsd:double"&gt;114.03263&lt;/D&gt;&lt;D xsi:type="xsd:double"&gt;115.2803&lt;/D&gt;&lt;D xsi:type="xsd:double"&gt;113.81744&lt;/D&gt;&lt;D xsi:type="xsd:double"&gt;112.40593&lt;/D&gt;&lt;D xsi:type="xsd:double"&gt;114.18543&lt;/D&gt;&lt;D xsi:type="xsd:double"&gt;114.62408&lt;/D&gt;&lt;D xsi:type="xsd:double"&gt;111.94359&lt;/D&gt;&lt;D xsi:type="xsd:double"&gt;112.65349&lt;/D&gt;&lt;D xsi:type="xsd:double"&gt;115.0655&lt;/D&gt;&lt;D xsi:type="xsd:double"&gt;118.44012&lt;/D&gt;&lt;D xsi:type="xsd:double"&gt;120.03403&lt;/D&gt;&lt;D xsi:type="xsd:double"&gt;121.72469&lt;/D&gt;&lt;D xsi:type="xsd:double"&gt;121.58809&lt;/D&gt;&lt;D xsi:type="xsd:double"&gt;121.39106&lt;/D&gt;&lt;D xsi:type="xsd:double"&gt;120.81857&lt;/D&gt;&lt;D xsi:type="xsd:double"&gt;119.7928&lt;/D&gt;&lt;D xsi:type="xsd:double"&gt;122.3505&lt;/D&gt;&lt;D xsi:type="xsd:double"&gt;122.90878&lt;/D&gt;&lt;D xsi:type="xsd:double"&gt;122.67544&lt;/D&gt;&lt;D xsi:type="xsd:double"&gt;120.32503&lt;/D&gt;&lt;D xsi:type="xsd:double"&gt;119.58314&lt;/D&gt;&lt;D xsi:type="xsd:double"&gt;117.99554&lt;/D&gt;&lt;D xsi:type="xsd:double"&gt;119.52945&lt;/D&gt;&lt;D xsi:type="xsd:double"&gt;118.77334&lt;/D&gt;&lt;D xsi:type="xsd:double"&gt;116.80118&lt;/D&gt;&lt;D xsi:type="xsd:double"&gt;116.93462&lt;/D&gt;&lt;D xsi:type="xsd:double"&gt;117.06492&lt;/D&gt;&lt;D xsi:type="xsd:double"&gt;118.57672&lt;/D&gt;&lt;D xsi:type="xsd:double"&gt;117.18613&lt;/D&gt;&lt;D xsi:type="xsd:double"&gt;117.09058&lt;/D&gt;&lt;D xsi:type="xsd:double"&gt;119.5022&lt;/D&gt;&lt;D xsi:type="xsd:double"&gt;118.75242&lt;/D&gt;&lt;D xsi:type="xsd:double"&gt;118.81598&lt;/D&gt;&lt;D xsi:type="xsd:double"&gt;115.79436&lt;/D&gt;&lt;D xsi:type="xsd:double"&gt;114.88546&lt;/D&gt;&lt;D xsi:type="xsd:double"&gt;110.63038&lt;/D&gt;&lt;D xsi:type="xsd:double"&gt;111.75447&lt;/D&gt;&lt;D xsi:type="xsd:double"&gt;110.45942&lt;/D&gt;&lt;D xsi:type="xsd:double"&gt;108.70047&lt;/D&gt;&lt;D xsi:type="xsd:double"&gt;110.21858&lt;/D&gt;&lt;D xsi:type="xsd:double"&gt;111.133&lt;/D&gt;&lt;D xsi:type="xsd:double"&gt;111.53612&lt;/D&gt;&lt;D xsi:type="xsd:double"&gt;111.53612&lt;/D&gt;&lt;D xsi:type="xsd:double"&gt;111.22934&lt;/D&gt;&lt;D xsi:type="xsd:double"&gt;112.88447&lt;/D&gt;&lt;D xsi:type="xsd:double"&gt;114.81676&lt;/D&gt;&lt;D xsi:type="xsd:double"&gt;113.90786&lt;/D&gt;&lt;D xsi:type="xsd:double"&gt;113.05542&lt;/D&gt;&lt;D xsi:type="xsd:double"&gt;114.33666&lt;/D&gt;&lt;D xsi:type="xsd:double"&gt;116.19946&lt;/D&gt;&lt;D xsi:type="xsd:double"&gt;116.29381&lt;/D&gt;&lt;D xsi:type="xsd:double"&gt;116.58875&lt;/D&gt;&lt;D xsi:type="xsd:double"&gt;117.4329&lt;/D&gt;&lt;D xsi:type="xsd:double"&gt;118.36154&lt;/D&gt;&lt;D xsi:type="xsd:double"&gt;119.57169&lt;/D&gt;&lt;D xsi:type="xsd:double"&gt;118.13253&lt;/D&gt;&lt;D xsi:type="xsd:double"&gt;119.85439&lt;/D&gt;&lt;D xsi:type="xsd:double"&gt;120.38938&lt;/D&gt;&lt;D xsi:type="xsd:double"&gt;116.80868&lt;/D&gt;&lt;D xsi:type="xsd:double"&gt;117.54425&lt;/D&gt;&lt;D xsi:type="xsd:double"&gt;118.04686&lt;/D&gt;&lt;D xsi:type="xsd:double"&gt;116.9895&lt;/D&gt;&lt;D xsi:type="xsd:double"&gt;113.32707&lt;/D&gt;&lt;D xsi:type="xsd:double"&gt;114.99443&lt;/D&gt;&lt;D xsi:type="xsd:double"&gt;117.76456&lt;/D&gt;&lt;D xsi:type="xsd:double"&gt;118.38483&lt;/D&gt;&lt;D xsi:type="xsd:double"&gt;118.38483&lt;/D&gt;&lt;D xsi:type="xsd:double"&gt;118.38483&lt;/D&gt;&lt;D xsi:type="xsd:double"&gt;117.40566&lt;/D&gt;&lt;D xsi:type="xsd:double"&gt;117.40566&lt;/D&gt;&lt;D xsi:type="xsd:double"&gt;116.51098&lt;/D&gt;&lt;D xsi:type="xsd:double"&gt;116.44228&lt;/D&gt;&lt;D xsi:type="xsd:double"&gt;116.44228&lt;/D&gt;&lt;D xsi:type="xsd:double"&gt;113.87786&lt;/D&gt;&lt;D xsi:type="xsd:double"&gt;111.60877&lt;/D&gt;&lt;D xsi:type="xsd:double"&gt;110.06736&lt;/D&gt;&lt;D xsi:type="xsd:double"&gt;111.55665&lt;/D&gt;&lt;D xsi:type="xsd:double"&gt;110.32083&lt;/D&gt;&lt;D xsi:type="xsd:double"&gt;112.50149&lt;/D&gt;&lt;D xsi:type="xsd:double"&gt;111.71736&lt;/D&gt;&lt;D xsi:type="xsd:double"&gt;110.00103&lt;/D&gt;&lt;D xsi:type="xsd:double"&gt;111.29764&lt;/D&gt;&lt;D xsi:type="xsd:double"&gt;112.33684&lt;/D&gt;&lt;D xsi:type="xsd:double"&gt;110.68921&lt;/D&gt;&lt;D xsi:type="xsd:double"&gt;110.68921&lt;/D&gt;&lt;D xsi:type="xsd:double"&gt;110.71291&lt;/D&gt;&lt;D xsi:type="xsd:double"&gt;109.9418&lt;/D&gt;&lt;D xsi:type="xsd:double"&gt;108.61557&lt;/D&gt;&lt;D xsi:type="xsd:double"&gt;109.84862&lt;/D&gt;&lt;D xsi:type="xsd:double"&gt;111.05838&lt;/D&gt;&lt;D xsi:type="xsd:double"&gt;111.74656&lt;/D&gt;&lt;D xsi:type="xsd:double"&gt;113.12335&lt;/D&gt;&lt;D xsi:type="xsd:double"&gt;113.32154&lt;/D&gt;&lt;D xsi:type="xsd:double"&gt;113.13202&lt;/D&gt;&lt;D xsi:type="xsd:double"&gt;111.85317&lt;/D&gt;&lt;D xsi:type="xsd:double"&gt;109.37839&lt;/D&gt;&lt;D xsi:type="xsd:double"&gt;107.98582&lt;/D&gt;&lt;D xsi:type="xsd:double"&gt;108.1856&lt;/D&gt;&lt;D xsi:type="xsd:double"&gt;109.16044&lt;/D&gt;&lt;D xsi:type="xsd:double"&gt;107.27907&lt;/D&gt;&lt;D xsi:type="xsd:double"&gt;108.34945&lt;/D&gt;&lt;D xsi:type="xsd:double"&gt;106.0709&lt;/D&gt;&lt;D xsi:type="xsd:double"&gt;106.34847&lt;/D&gt;&lt;D xsi:type="xsd:double"&gt;107.3912&lt;/D&gt;&lt;D xsi:type="xsd:double"&gt;106.25331&lt;/D&gt;&lt;D xsi:type="xsd:double"&gt;106.25331&lt;/D&gt;&lt;D xsi:type="xsd:double"&gt;104.6432&lt;/D&gt;&lt;D xsi:type="xsd:double"&gt;104.07149&lt;/D&gt;&lt;D xsi:type="xsd:double"&gt;106.24659&lt;/D&gt;&lt;D xsi:type="xsd:double"&gt;105.96074&lt;/D&gt;&lt;D xsi:type="xsd:double"&gt;103.16653&lt;/D&gt;&lt;D xsi:type="xsd:double"&gt;104.74584&lt;/D&gt;&lt;D xsi:type="xsd:double"&gt;105.67765&lt;/D&gt;&lt;D xsi:type="xsd:double"&gt;107.2238&lt;/D&gt;&lt;D xsi:type="xsd:double"&gt;109.2548&lt;/D&gt;&lt;D xsi:type="xsd:double"&gt;109.62752&lt;/D&gt;&lt;D xsi:type="xsd:double"&gt;109.41747&lt;/D&gt;&lt;D xsi:type="xsd:double"&gt;109.99628&lt;/D&gt;&lt;D xsi:type="xsd:double"&gt;109.8269&lt;/D&gt;&lt;D xsi:type="xsd:double"&gt;109.82927&lt;/D&gt;&lt;D xsi:type="xsd:double"&gt;111.07773&lt;/D&gt;&lt;D xsi:type="xsd:double"&gt;109.2019&lt;/D&gt;&lt;D xsi:type="xsd:double"&gt;108.44895&lt;/D&gt;&lt;D xsi:type="xsd:double"&gt;108.52475&lt;/D&gt;&lt;D xsi:type="xsd:double"&gt;110.45271&lt;/D&gt;&lt;D xsi:type="xsd:double"&gt;109.66542&lt;/D&gt;&lt;D xsi:type="xsd:double"&gt;109.5375&lt;/D&gt;&lt;D xsi:type="xsd:double"&gt;108.47186&lt;/D&gt;&lt;D xsi:type="xsd:double"&gt;109.87469&lt;/D&gt;&lt;D xsi:type="xsd:double"&gt;109.61053&lt;/D&gt;&lt;D xsi:type="xsd:double"&gt;109.5375&lt;/D&gt;&lt;D xsi:type="xsd:double"&gt;109.78781&lt;/D&gt;&lt;D xsi:type="xsd:double"&gt;109.45853&lt;/D&gt;&lt;D xsi:type="xsd:double"&gt;108.50265&lt;/D&gt;&lt;D xsi:type="xsd:double"&gt;107.48241&lt;/D&gt;&lt;D xsi:type="xsd:double"&gt;106.24502&lt;/D&gt;&lt;D xsi:type="xsd:double"&gt;104.72531&lt;/D&gt;&lt;D xsi:type="xsd:double"&gt;104.61595&lt;/D&gt;&lt;D xsi:type="xsd:double"&gt;103.13178&lt;/D&gt;&lt;D xsi:type="xsd:double"&gt;102.2375&lt;/D&gt;&lt;D xsi:type="xsd:double"&gt;99.15822&lt;/D&gt;&lt;D xsi:type="xsd:double"&gt;96.933365000000009&lt;/D&gt;&lt;D xsi:type="xsd:double"&gt;93.52401&lt;/D&gt;&lt;D xsi:type="xsd:double"&gt;93.52401&lt;/D&gt;&lt;D xsi:type="xsd:double"&gt;95.448405000000008&lt;/D&gt;&lt;D xsi:type="xsd:double"&gt;98.26433&lt;/D&gt;&lt;D xsi:type="xsd:double"&gt;99.693215&lt;/D&gt;&lt;D xsi:type="xsd:double"&gt;101.2528&lt;/D&gt;&lt;D xsi:type="xsd:double"&gt;101.0392&lt;/D&gt;&lt;D xsi:type="xsd:double"&gt;101.51575&lt;/D&gt;&lt;D xsi:type="xsd:double"&gt;97.97058&lt;/D&gt;&lt;D xsi:type="xsd:double"&gt;97.34912&lt;/D&gt;&lt;D xsi:type="xsd:double"&gt;97.653140000000008&lt;/D&gt;&lt;D xsi:type="xsd:double"&gt;96.48129&lt;/D&gt;&lt;D xsi:type="xsd:double"&gt;97.317135&lt;/D&gt;&lt;D xsi:type="xsd:double"&gt;97.37240700000001&lt;/D&gt;&lt;D xsi:type="xsd:double"&gt;97.318715&lt;/D&gt;&lt;D xsi:type="xsd:double"&gt;100.67635&lt;/D&gt;&lt;D xsi:type="xsd:double"&gt;101.05458&lt;/D&gt;&lt;D xsi:type="xsd:double"&gt;103.38131&lt;/D&gt;&lt;D xsi:type="xsd:double"&gt;102.95451&lt;/D&gt;&lt;D xsi:type="xsd:double"&gt;100.73162&lt;/D&gt;&lt;D xsi:type="xsd:double"&gt;98.62678&lt;/D&gt;&lt;D xsi:type="xsd:double"&gt;97.610885&lt;/D&gt;&lt;D xsi:type="xsd:double"&gt;101.18172&lt;/D&gt;&lt;D xsi:type="xsd:double"&gt;102.70458&lt;/D&gt;&lt;D xsi:type="xsd:double"&gt;101.0392&lt;/D&gt;&lt;D xsi:type="xsd:double"&gt;99.301547&lt;/D&gt;&lt;D xsi:type="xsd:double"&gt;100.25427&lt;/D&gt;&lt;D xsi:type="xsd:double"&gt;101.58366&lt;/D&gt;&lt;D xsi:type="xsd:double"&gt;103.57281&lt;/D&gt;&lt;D xsi:type="xsd:double"&gt;104.31982&lt;/D&gt;&lt;D xsi:type="xsd:double"&gt;104.57844&lt;/D&gt;&lt;D xsi:type="xsd:double"&gt;106.57707&lt;/D&gt;&lt;D xsi:type="xsd:double"&gt;106.47836&lt;/D&gt;&lt;D xsi:type="xsd:double"&gt;102.91739&lt;/D&gt;&lt;D xsi:type="xsd:double"&gt;101.99902&lt;/D&gt;&lt;D xsi:type="xsd:double"&gt;99.373409999999993&lt;/D&gt;&lt;D xsi:type="xsd:double"&gt;103.64112&lt;/D&gt;&lt;D xsi:type="xsd:double"&gt;100.80348&lt;/D&gt;&lt;D xsi:type="xsd:double"&gt;98.83486&lt;/D&gt;&lt;D xsi:type="xsd:double"&gt;98.66666&lt;/D&gt;&lt;D xsi:type="xsd:double"&gt;99.691240000000008&lt;/D&gt;&lt;D xsi:type="xsd:double"&gt;97.01469&lt;/D&gt;&lt;D xsi:type="xsd:double"&gt;98.25644&lt;/D&gt;&lt;D xsi:type="xsd:double"&gt;100.18715&lt;/D&gt;&lt;D xsi:type="xsd:double"&gt;101.06722&lt;/D&gt;&lt;D xsi:type="xsd:double"&gt;103.93803&lt;/D&gt;&lt;D xsi:type="xsd:double"&gt;103.38368&lt;/D&gt;&lt;D xsi:type="xsd:double"&gt;104.8181&lt;/D&gt;&lt;D xsi:type="xsd:double"&gt;102.97346&lt;/D&gt;&lt;D xsi:type="xsd:double"&gt;105.11581&lt;/D&gt;&lt;D xsi:type="xsd:double"&gt;104.85522&lt;/D&gt;&lt;D xsi:type="xsd:double"&gt;103.94317&lt;/D&gt;&lt;D xsi:type="xsd:double"&gt;104.75296&lt;/D&gt;&lt;D xsi:type="xsd:double"&gt;102.85304&lt;/D&gt;&lt;D xsi:type="xsd:double"&gt;105.43246&lt;/D&gt;&lt;D xsi:type="xsd:double"&gt;107.3237&lt;/D&gt;&lt;D xsi:type="xsd:double"&gt;106.97348&lt;/D&gt;&lt;D xsi:type="xsd:double"&gt;107.46108&lt;/D&gt;&lt;D xsi:type="xsd:double"&gt;111.38687&lt;/D&gt;&lt;D xsi:type="xsd:double"&gt;112.43435&lt;/D&gt;&lt;D xsi:type="xsd:double"&gt;109.68121&lt;/D&gt;&lt;D xsi:type="xsd:double"&gt;107.12627&lt;/D&gt;&lt;D xsi:type="xsd:double"&gt;109.7432&lt;/D&gt;&lt;D xsi:type="xsd:double"&gt;110.03774&lt;/D&gt;&lt;D xsi:type="xsd:double"&gt;109.71557&lt;/D&gt;&lt;D xsi:type="xsd:double"&gt;112.49121&lt;/D&gt;&lt;D xsi:type="xsd:double"&gt;113.3101&lt;/D&gt;&lt;D xsi:type="xsd:double"&gt;110.50088&lt;/D&gt;&lt;D xsi:type="xsd:double"&gt;111.39754&lt;/D&gt;&lt;D xsi:type="xsd:double"&gt;111.66208&lt;/D&gt;&lt;D xsi:type="xsd:double"&gt;112.10389&lt;/D&gt;&lt;D xsi:type="xsd:double"&gt;113.93867&lt;/D&gt;&lt;D xsi:type="xsd:double"&gt;113.59556&lt;/D&gt;&lt;D xsi:type="xsd:double"&gt;112.25787&lt;/D&gt;&lt;D xsi:type="xsd:double"&gt;109.438&lt;/D&gt;&lt;D xsi:type="xsd:double"&gt;105.88493&lt;/D&gt;&lt;D xsi:type="xsd:double"&gt;107.21511&lt;/D&gt;&lt;D xsi:type="xsd:double"&gt;105.18135&lt;/D&gt;&lt;D xsi:type="xsd:double"&gt;105.63066&lt;/D&gt;&lt;D xsi:type="xsd:double"&gt;105.26742&lt;/D&gt;&lt;D xsi:type="xsd:double"&gt;107.70036&lt;/D&gt;&lt;D xsi:type="xsd:double"&gt;107.06863&lt;/D&gt;&lt;D xsi:type="xsd:double"&gt;112.00795&lt;/D&gt;&lt;D xsi:type="xsd:double"&gt;112.31394&lt;/D&gt;&lt;D xsi:type="xsd:double"&gt;112.12995&lt;/D&gt;&lt;D xsi:type="xsd:double"&gt;112.81853&lt;/D&gt;&lt;D xsi:type="xsd:double"&gt;112.27762&lt;/D&gt;&lt;D xsi:type="xsd:double"&gt;112.20931&lt;/D&gt;&lt;D xsi:type="xsd:double"&gt;111.81132&lt;/D&gt;&lt;D xsi:type="xsd:double"&gt;111.47808&lt;/D&gt;&lt;D xsi:type="xsd:double"&gt;109.37799&lt;/D&gt;&lt;D xsi:type="xsd:double"&gt;109.38786&lt;/D&gt;&lt;D xsi:type="xsd:double"&gt;106.50679&lt;/D&gt;&lt;D xsi:type="xsd:double"&gt;107.70588&lt;/D&gt;&lt;D xsi:type="xsd:double"&gt;107.70588&lt;/D&gt;&lt;D xsi:type="xsd:double"&gt;106.00536&lt;/D&gt;&lt;D xsi:type="xsd:double"&gt;106.69433&lt;/D&gt;&lt;D xsi:type="xsd:double"&gt;105.58841&lt;/D&gt;&lt;D xsi:type="xsd:double"&gt;106.41006&lt;/D&gt;&lt;D xsi:type="xsd:double"&gt;107.24039&lt;/D&gt;&lt;D xsi:type="xsd:double"&gt;107.24039&lt;/D&gt;&lt;D xsi:type="xsd:double"&gt;107.24039&lt;/D&gt;&lt;D xsi:type="xsd:double"&gt;106.14433&lt;/D&gt;&lt;D xsi:type="xsd:double"&gt;105.38981&lt;/D&gt;&lt;D xsi:type="xsd:double"&gt;105.83044&lt;/D&gt;&lt;D xsi:type="xsd:double"&gt;105.83044&lt;/D&gt;&lt;D xsi:type="xsd:double"&gt;109.97024&lt;/D&gt;&lt;D xsi:type="xsd:double"&gt;111.31581&lt;/D&gt;&lt;D xsi:type="xsd:double"&gt;109.63345&lt;/D&gt;&lt;D xsi:type="xsd:double"&gt;109.88021&lt;/D&gt;&lt;D xsi:type="xsd:double"&gt;109.72623&lt;/D&gt;&lt;D xsi:type="xsd:double"&gt;111.57876&lt;/D&gt;&lt;D xsi:type="xsd:double"&gt;111.02996&lt;/D&gt;&lt;D xsi:type="xsd:double"&gt;111.84962&lt;/D&gt;&lt;D xsi:type="xsd:double"&gt;111.50178&lt;/D&gt;&lt;D xsi:type="xsd:double"&gt;112.56979&lt;/D&gt;&lt;D xsi:type="xsd:double"&gt;114.1416&lt;/D&gt;&lt;D xsi:type="xsd:double"&gt;114.41877&lt;/D&gt;&lt;D xsi:type="xsd:double"&gt;114.28887&lt;/D&gt;&lt;D xsi:type="xsd:double"&gt;114.45627&lt;/D&gt;&lt;D xsi:type="xsd:double"&gt;115.43664&lt;/D&gt;&lt;D xsi:type="xsd:double"&gt;114.51354&lt;/D&gt;&lt;D xsi:type="xsd:double"&gt;113.82258&lt;/D&gt;&lt;D xsi:type="xsd:double"&gt;116.8221&lt;/D&gt;&lt;D xsi:type="xsd:double"&gt;115.7225&lt;/D&gt;&lt;D xsi:type="xsd:double"&gt;114.28809&lt;/D&gt;&lt;D xsi:type="xsd:double"&gt;114.41245&lt;/D&gt;&lt;D xsi:type="xsd:double"&gt;115.3166&lt;/D&gt;&lt;D xsi:type="xsd:double"&gt;116.44504&lt;/D&gt;&lt;D xsi:type="xsd:double"&gt;115.81371&lt;/D&gt;&lt;D xsi:type="xsd:double"&gt;115.87213&lt;/D&gt;&lt;D xsi:type="xsd:double"&gt;114.41166&lt;/D&gt;&lt;D xsi:type="xsd:double"&gt;115.66722&lt;/D&gt;&lt;D xsi:type="xsd:double"&gt;114.87163&lt;/D&gt;&lt;D xsi:type="xsd:double"&gt;112.6989&lt;/D&gt;&lt;D xsi:type="xsd:double"&gt;114.26004&lt;/D&gt;&lt;D xsi:type="xsd:double"&gt;113.35392&lt;/D&gt;&lt;D xsi:type="xsd:double"&gt;112.32263&lt;/D&gt;&lt;D xsi:type="xsd:double"&gt;110.36388&lt;/D&gt;&lt;D xsi:type="xsd:double"&gt;111.80658&lt;/D&gt;&lt;D xsi:type="xsd:double"&gt;111.80105&lt;/D&gt;&lt;D xsi:type="xsd:double"&gt;112.35776&lt;/D&gt;&lt;D xsi:type="xsd:double"&gt;111.77421&lt;/D&gt;&lt;D xsi:type="xsd:double"&gt;111.81961&lt;/D&gt;&lt;D xsi:type="xsd:double"&gt;111.84528&lt;/D&gt;&lt;D xsi:type="xsd:double"&gt;110.48391&lt;/D&gt;&lt;D xsi:type="xsd:double"&gt;111.78684&lt;/D&gt;&lt;D xsi:type="xsd:double"&gt;111.91792&lt;/D&gt;&lt;D xsi:type="xsd:double"&gt;110.84992&lt;/D&gt;&lt;D xsi:type="xsd:double"&gt;109.97654&lt;/D&gt;&lt;D xsi:type="xsd:double"&gt;108.75257&lt;/D&gt;&lt;D xsi:type="xsd:double"&gt;105.94614&lt;/D&gt;&lt;D xsi:type="xsd:double"&gt;106.82423&lt;/D&gt;&lt;D xsi:type="xsd:double"&gt;106.78554&lt;/D&gt;&lt;D xsi:type="xsd:double"&gt;106.93281&lt;/D&gt;&lt;D xsi:type="xsd:double"&gt;106.37333&lt;/D&gt;&lt;D xsi:type="xsd:double"&gt;107.27354&lt;/D&gt;&lt;D xsi:type="xsd:double"&gt;107.60442&lt;/D&gt;&lt;D xsi:type="xsd:double"&gt;106.70973&lt;/D&gt;&lt;D xsi:type="xsd:double"&gt;107.4153&lt;/D&gt;&lt;D xsi:type="xsd:double"&gt;107.70825&lt;/D&gt;&lt;D xsi:type="xsd:double"&gt;105.17029&lt;/D&gt;&lt;D xsi:type="xsd:double"&gt;105.17029&lt;/D&gt;&lt;D xsi:type="xsd:double"&gt;103.42633&lt;/D&gt;&lt;D xsi:type="xsd:double"&gt;103.97712&lt;/D&gt;&lt;D xsi:type="xsd:double"&gt;104.40314&lt;/D&gt;&lt;D xsi:type="xsd:double"&gt;104.56502&lt;/D&gt;&lt;D xsi:type="xsd:double"&gt;102.69313&lt;/D&gt;&lt;D xsi:type="xsd:double"&gt;102.01046&lt;/D&gt;&lt;D xsi:type="xsd:double"&gt;102.36976&lt;/D&gt;&lt;D xsi:type="xsd:double"&gt;103.86537&lt;/D&gt;&lt;D xsi:type="xsd:double"&gt;104.07345&lt;/D&gt;&lt;D xsi:type="xsd:double"&gt;100.97286&lt;/D&gt;&lt;D xsi:type="xsd:double"&gt;102.67339&lt;/D&gt;&lt;D xsi:type="xsd:double"&gt;102.67339&lt;/D&gt;&lt;D xsi:type="xsd:double"&gt;102.67339&lt;/D&gt;&lt;D xsi:type="xsd:double"&gt;101.22358&lt;/D&gt;&lt;D xsi:type="xsd:double"&gt;101.94374&lt;/D&gt;&lt;D xsi:type="xsd:double"&gt;103.12034&lt;/D&gt;&lt;D xsi:type="xsd:double"&gt;102.63628&lt;/D&gt;&lt;D xsi:type="xsd:double"&gt;102.45663&lt;/D&gt;&lt;D xsi:type="xsd:double"&gt;102.54862&lt;/D&gt;&lt;D xsi:type="xsd:double"&gt;103.32367&lt;/D&gt;&lt;D xsi:type="xsd:double"&gt;103.71732&lt;/D&gt;&lt;D xsi:type="xsd:double"&gt;103.9396&lt;/D&gt;&lt;D xsi:type="xsd:double"&gt;101.93111&lt;/D&gt;&lt;D xsi:type="xsd:double"&gt;102.06417&lt;/D&gt;&lt;D xsi:type="xsd:double"&gt;103.2072&lt;/D&gt;&lt;D xsi:type="xsd:double"&gt;104.39762&lt;/D&gt;&lt;D xsi:type="xsd:double"&gt;104.39762&lt;/D&gt;&lt;D xsi:type="xsd:double"&gt;104.9251&lt;/D&gt;&lt;D xsi:type="xsd:double"&gt;104.9251&lt;/D&gt;&lt;D xsi:type="xsd:double"&gt;105.47509&lt;/D&gt;&lt;D xsi:type="xsd:double"&gt;104.10662&lt;/D&gt;&lt;D xsi:type="xsd:double"&gt;101.92716&lt;/D&gt;&lt;D xsi:type="xsd:double"&gt;101.11855&lt;/D&gt;&lt;D xsi:type="xsd:double"&gt;99.5649&lt;/D&gt;&lt;D xsi:type="xsd:double"&gt;100.12832&lt;/D&gt;&lt;D xsi:type="xsd:double"&gt;102.35279&lt;/D&gt;&lt;D xsi:type="xsd:double"&gt;102.56402&lt;/D&gt;&lt;D xsi:type="xsd:double"&gt;100.17017&lt;/D&gt;&lt;D xsi:type="xsd:double"&gt;99.434210000000007&lt;/D&gt;&lt;D xsi:type="xsd:double"&gt;99.51831&lt;/D&gt;&lt;D xsi:type="xsd:double"&gt;98.33501&lt;/D&gt;&lt;D xsi:type="xsd:double"&gt;98.129696&lt;/D&gt;&lt;D xsi:type="xsd:double"&gt;97.702885&lt;/D&gt;&lt;D xsi:type="xsd:double"&gt;99.44882&lt;/D&gt;&lt;D xsi:type="xsd:double"&gt;97.05457&lt;/D&gt;&lt;D xsi:type="xsd:double"&gt;98.044014&lt;/D&gt;&lt;D xsi:type="xsd:double"&gt;97.38544&lt;/D&gt;&lt;D xsi:type="xsd:double"&gt;98.52295&lt;/D&gt;&lt;D xsi:type="xsd:double"&gt;100.02763&lt;/D&gt;&lt;D xsi:type="xsd:double"&gt;97.56272&lt;/D&gt;&lt;D xsi:type="xsd:double"&gt;97.73368&lt;/D&gt;&lt;D xsi:type="xsd:double"&gt;98.28367999999999&lt;/D&gt;&lt;D xsi:type="xsd:double"&gt;97.8162&lt;/D&gt;&lt;D xsi:type="xsd:double"&gt;98.79064&lt;/D&gt;&lt;D xsi:type="xsd:double"&gt;101.54734&lt;/D&gt;&lt;D xsi:type="xsd:double"&gt;102.1459&lt;/D&gt;&lt;D xsi:type="xsd:double"&gt;100.35653&lt;/D&gt;&lt;D xsi:type="xsd:double"&gt;100.4047&lt;/D&gt;&lt;D xsi:type="xsd:double"&gt;101.3203&lt;/D&gt;&lt;D xsi:type="xsd:double"&gt;102.04995&lt;/D&gt;&lt;D xsi:type="xsd:double"&gt;101.26661&lt;/D&gt;&lt;D xsi:type="xsd:double"&gt;102.22052&lt;/D&gt;&lt;D xsi:type="xsd:double"&gt;103.80892&lt;/D&gt;&lt;D xsi:type="xsd:double"&gt;104.48369&lt;/D&gt;&lt;D xsi:type="xsd:double"&gt;104.61555&lt;/D&gt;&lt;D xsi:type="xsd:double"&gt;102.18499&lt;/D&gt;&lt;D xsi:type="xsd:double"&gt;99.89656&lt;/D&gt;&lt;D xsi:type="xsd:double"&gt;98.29434&lt;/D&gt;&lt;D xsi:type="xsd:double"&gt;98.76024&lt;/D&gt;&lt;D xsi:type="xsd:double"&gt;97.533899999999988&lt;/D&gt;&lt;D xsi:type="xsd:double"&gt;96.42048&lt;/D&gt;&lt;D xsi:type="xsd:double"&gt;98.72628&lt;/D&gt;&lt;D xsi:type="xsd:double"&gt;97.777899999999988&lt;/D&gt;&lt;D xsi:type="xsd:double"&gt;98.670614&lt;/D&gt;&lt;D xsi:type="xsd:double"&gt;98.75787&lt;/D&gt;&lt;D xsi:type="xsd:double"&gt;99.08321&lt;/D&gt;&lt;D xsi:type="xsd:double"&gt;98.153776000000008&lt;/D&gt;&lt;D xsi:type="xsd:double"&gt;96.8236&lt;/D&gt;&lt;D xsi:type="xsd:double"&gt;96.771085&lt;/D&gt;&lt;D xsi:type="xsd:double"&gt;95.49697&lt;/D&gt;&lt;D xsi:type="xsd:double"&gt;94.23154&lt;/D&gt;&lt;D xsi:type="xsd:double"&gt;96.094349999999991&lt;/D&gt;&lt;D xsi:type="xsd:double"&gt;95.56962&lt;/D&gt;&lt;D xsi:type="xsd:double"&gt;94.982504999999989&lt;/D&gt;&lt;D xsi:type="xsd:double"&gt;96.030780000000007&lt;/D&gt;&lt;D xsi:type="xsd:double"&gt;96.665275&lt;/D&gt;&lt;D xsi:type="xsd:double"&gt;96.517604999999989&lt;/D&gt;&lt;D xsi:type="xsd:double"&gt;94.823389999999989&lt;/D&gt;&lt;D xsi:type="xsd:double"&gt;95.544744000000009&lt;/D&gt;&lt;D xsi:type="xsd:double"&gt;95.25218&lt;/D&gt;&lt;D xsi:type="xsd:double"&gt;96.061975&lt;/D&gt;&lt;D xsi:type="xsd:double"&gt;96.140146&lt;/D&gt;&lt;D xsi:type="xsd:double"&gt;97.61326&lt;/D&gt;&lt;D xsi:type="xsd:double"&gt;96.974033&lt;/D&gt;&lt;D xsi:type="xsd:double"&gt;97.63773&lt;/D&gt;&lt;D xsi:type="xsd:double"&gt;97.5714&lt;/D&gt;&lt;D xsi:type="xsd:double"&gt;97.62194&lt;/D&gt;&lt;D xsi:type="xsd:double"&gt;98.4882&lt;/D&gt;&lt;D xsi:type="xsd:double"&gt;99.493825&lt;/D&gt;&lt;D xsi:type="xsd:double"&gt;99.86023&lt;/D&gt;&lt;D xsi:type="xsd:double"&gt;99.86023&lt;/D&gt;&lt;D xsi:type="xsd:double"&gt;100.33956&lt;/D&gt;&lt;D xsi:type="xsd:double"&gt;100.2436&lt;/D&gt;&lt;D xsi:type="xsd:double"&gt;100.25467&lt;/D&gt;&lt;D xsi:type="xsd:double"&gt;99.396306&lt;/D&gt;&lt;D xsi:type="xsd:double"&gt;100.62581&lt;/D&gt;&lt;D xsi:type="xsd:double"&gt;100.46313&lt;/D&gt;&lt;D xsi:type="xsd:double"&gt;99.701506&lt;/D&gt;&lt;D xsi:type="xsd:double"&gt;101.2753&lt;/D&gt;&lt;D xsi:type="xsd:double"&gt;100.08686&lt;/D&gt;&lt;D xsi:type="xsd:double"&gt;101.58643&lt;/D&gt;&lt;D xsi:type="xsd:double"&gt;100.4588&lt;/D&gt;&lt;D xsi:type="xsd:double"&gt;100.63488&lt;/D&gt;&lt;D xsi:type="xsd:double"&gt;99.760336000000009&lt;/D&gt;&lt;D xsi:type="xsd:double"&gt;98.847103&lt;/D&gt;&lt;D xsi:type="xsd:double"&gt;96.502596&lt;/D&gt;&lt;D xsi:type="xsd:double"&gt;96.1445&lt;/D&gt;&lt;D xsi:type="xsd:double"&gt;96.892299999999992&lt;/D&gt;&lt;D xsi:type="xsd:double"&gt;95.230066999999991&lt;/D&gt;&lt;D xsi:type="xsd:double"&gt;95.02871&lt;/D&gt;&lt;D xsi:type="xsd:double"&gt;98.079556&lt;/D&gt;&lt;D xsi:type="xsd:double"&gt;101.50627&lt;/D&gt;&lt;D xsi:type="xsd:double"&gt;102.35475&lt;/D&gt;&lt;D xsi:type="xsd:double"&gt;101.49008&lt;/D&gt;&lt;D xsi:type="xsd:double"&gt;102.31764&lt;/D&gt;&lt;D xsi:type="xsd:double"&gt;102.69668&lt;/D&gt;&lt;D xsi:type="xsd:double"&gt;108.18442&lt;/D&gt;&lt;D xsi:type="xsd:double"&gt;107.55821&lt;/D&gt;&lt;D xsi:type="xsd:double"&gt;106.96084&lt;/D&gt;&lt;D xsi:type="xsd:double"&gt;107.13891&lt;/D&gt;&lt;D xsi:type="xsd:double"&gt;105.40798&lt;/D&gt;&lt;D xsi:type="xsd:double"&gt;104.37708&lt;/D&gt;&lt;D xsi:type="xsd:double"&gt;104.37708&lt;/D&gt;&lt;D xsi:type="xsd:double"&gt;102.37924&lt;/D&gt;&lt;D xsi:type="xsd:double"&gt;99.40499&lt;/D&gt;&lt;D xsi:type="xsd:double"&gt;100.92036&lt;/D&gt;&lt;D xsi:type="xsd:double"&gt;101.6042&lt;/D&gt;&lt;D xsi:type="xsd:double"&gt;104.30404&lt;/D&gt;&lt;D xsi:type="xsd:double"&gt;103.19812&lt;/D&gt;&lt;D xsi:type="xsd:double"&gt;101.68158&lt;/D&gt;&lt;D xsi:type="xsd:double"&gt;102.0614&lt;/D&gt;&lt;D xsi:type="xsd:double"&gt;104.5958&lt;/D&gt;&lt;D xsi:type="xsd:double"&gt;105.90626&lt;/D&gt;&lt;D xsi:type="xsd:double"&gt;105.5055&lt;/D&gt;&lt;D xsi:type="xsd:double"&gt;105.26465&lt;/D&gt;&lt;D xsi:type="xsd:double"&gt;106.2079&lt;/D&gt;&lt;D xsi:type="xsd:double"&gt;105.37047&lt;/D&gt;&lt;D xsi:type="xsd:double"&gt;105.33612&lt;/D&gt;&lt;D xsi:type="xsd:double"&gt;106.4602&lt;/D&gt;&lt;D xsi:type="xsd:double"&gt;108.48646&lt;/D&gt;&lt;D xsi:type="xsd:double"&gt;108.00991&lt;/D&gt;&lt;D xsi:type="xsd:double"&gt;107.52546&lt;/D&gt;&lt;D xsi:type="xsd:double"&gt;107.5598&lt;/D&gt;&lt;D xsi:type="xsd:double"&gt;105.95363&lt;/D&gt;&lt;D xsi:type="xsd:double"&gt;107.22221&lt;/D&gt;&lt;D xsi:type="xsd:double"&gt;107.16615&lt;/D&gt;&lt;D xsi:type="xsd:double"&gt;106.98177&lt;/D&gt;&lt;D xsi:type="xsd:double"&gt;107.4074&lt;/D&gt;&lt;D xsi:type="xsd:double"&gt;107.75958&lt;/D&gt;&lt;D xsi:type="xsd:double"&gt;107.88355&lt;/D&gt;&lt;D xsi:type="xsd:double"&gt;108.53148&lt;/D&gt;&lt;D xsi:type="xsd:double"&gt;109.16004&lt;/D&gt;&lt;D xsi:type="xsd:double"&gt;108.00991&lt;/D&gt;&lt;D xsi:type="xsd:double"&gt;107.50965&lt;/D&gt;&lt;D xsi:type="xsd:double"&gt;107.31342&lt;/D&gt;&lt;D xsi:type="xsd:double"&gt;107.17405&lt;/D&gt;&lt;D xsi:type="xsd:double"&gt;105.80004&lt;/D&gt;&lt;D xsi:type="xsd:double"&gt;105.34086&lt;/D&gt;&lt;D xsi:type="xsd:double"&gt;104.0999&lt;/D&gt;&lt;D xsi:type="xsd:double"&gt;103.49385&lt;/D&gt;&lt;D xsi:type="xsd:double"&gt;102.43057&lt;/D&gt;&lt;D xsi:type="xsd:double"&gt;101.57142&lt;/D&gt;&lt;D xsi:type="xsd:double"&gt;103.63874&lt;/D&gt;&lt;D xsi:type="xsd:double"&gt;103.79194&lt;/D&gt;&lt;D xsi:type="xsd:double"&gt;104.08411&lt;/D&gt;&lt;D xsi:type="xsd:double"&gt;105.39455&lt;/D&gt;&lt;D xsi:type="xsd:double"&gt;105.17542&lt;/D&gt;&lt;D xsi:type="xsd:double"&gt;105.17542&lt;/D&gt;&lt;D xsi:type="xsd:double"&gt;105.21885&lt;/D&gt;&lt;D xsi:type="xsd:double"&gt;102.97385&lt;/D&gt;&lt;D xsi:type="xsd:double"&gt;105.32585&lt;/D&gt;&lt;D xsi:type="xsd:double"&gt;105.90507&lt;/D&gt;&lt;D xsi:type="xsd:double"&gt;105.02895&lt;/D&gt;&lt;D xsi:type="xsd:double"&gt;104.17058&lt;/D&gt;&lt;D xsi:type="xsd:double"&gt;105.69541&lt;/D&gt;&lt;D xsi:type="xsd:double"&gt;105.93666&lt;/D&gt;&lt;D xsi:type="xsd:double"&gt;105.27927&lt;/D&gt;&lt;D xsi:type="xsd:double"&gt;106.22212&lt;/D&gt;&lt;D xsi:type="xsd:double"&gt;107.42831&lt;/D&gt;&lt;D xsi:type="xsd:double"&gt;108.66966&lt;/D&gt;&lt;D xsi:type="xsd:double"&gt;107.86225&lt;/D&gt;&lt;D xsi:type="xsd:double"&gt;107.16299&lt;/D&gt;&lt;D xsi:type="xsd:double"&gt;107.16299&lt;/D&gt;&lt;D xsi:type="xsd:double"&gt;108.68862&lt;/D&gt;&lt;D xsi:type="xsd:double"&gt;109.25993&lt;/D&gt;&lt;D xsi:type="xsd:double"&gt;109.03172&lt;/D&gt;&lt;D xsi:type="xsd:double"&gt;108.80232&lt;/D&gt;&lt;D xsi:type="xsd:double"&gt;109.26585&lt;/D&gt;&lt;D xsi:type="xsd:double"&gt;109.26585&lt;/D&gt;&lt;D xsi:type="xsd:double"&gt;109.26585&lt;/D&gt;&lt;D xsi:type="xsd:double"&gt;110.12145&lt;/D&gt;&lt;D xsi:type="xsd:double"&gt;109.57303&lt;/D&gt;&lt;D xsi:type="xsd:double"&gt;109.0633&lt;/D&gt;&lt;D xsi:type="xsd:double"&gt;109.0633&lt;/D&gt;&lt;D xsi:type="xsd:double"&gt;113.64886&lt;/D&gt;&lt;D xsi:type="xsd:double"&gt;113.0424&lt;/D&gt;&lt;D xsi:type="xsd:double"&gt;112.02769&lt;/D&gt;&lt;D xsi:type="xsd:double"&gt;111.67866&lt;/D&gt;&lt;D xsi:type="xsd:double"&gt;111.42833&lt;/D&gt;&lt;D xsi:type="xsd:double"&gt;112.23221&lt;/D&gt;&lt;D xsi:type="xsd:double"&gt;113.04082&lt;/D&gt;&lt;D xsi:type="xsd:double"&gt;112.06836&lt;/D&gt;&lt;D xsi:type="xsd:double"&gt;112.10507&lt;/D&gt;&lt;D xsi:type="xsd:double"&gt;111.36832&lt;/D&gt;&lt;D xsi:type="xsd:double"&gt;110.03656&lt;/D&gt;&lt;D xsi:type="xsd:double"&gt;109.39102&lt;/D&gt;&lt;D xsi:type="xsd:double"&gt;110.61144&lt;/D&gt;&lt;D xsi:type="xsd:double"&gt;110.63275&lt;/D&gt;&lt;D xsi:type="xsd:double"&gt;110.31768&lt;/D&gt;&lt;D xsi:type="xsd:double"&gt;111.73235&lt;/D&gt;&lt;D xsi:type="xsd:double"&gt;112.6452&lt;/D&gt;&lt;D xsi:type="xsd:double"&gt;111.12431&lt;/D&gt;&lt;D xsi:type="xsd:double"&gt;111.4394&lt;/D&gt;&lt;D xsi:type="xsd:double"&gt;112.36526&lt;/D&gt;&lt;D xsi:type="xsd:double"&gt;112.61519&lt;/D&gt;&lt;D xsi:type="xsd:double"&gt;112.68152&lt;/D&gt;&lt;D xsi:type="xsd:double"&gt;113.45065&lt;/D&gt;&lt;D xsi:type="xsd:double"&gt;113.59477&lt;/D&gt;&lt;D xsi:type="xsd:double"&gt;112.71943&lt;/D&gt;&lt;D xsi:type="xsd:double"&gt;112.99068&lt;/D&gt;&lt;D xsi:type="xsd:double"&gt;113.23546&lt;/D&gt;&lt;D xsi:type="xsd:double"&gt;114.38442&lt;/D&gt;&lt;D xsi:type="xsd:double"&gt;113.69662&lt;/D&gt;&lt;D xsi:type="xsd:double"&gt;113.38314&lt;/D&gt;&lt;D xsi:type="xsd:double"&gt;114.4251&lt;/D&gt;&lt;D xsi:type="xsd:double"&gt;113.88812&lt;/D&gt;&lt;D xsi:type="xsd:double"&gt;113.40802&lt;/D&gt;&lt;D xsi:type="xsd:double"&gt;112.09836&lt;/D&gt;&lt;D xsi:type="xsd:double"&gt;112.54689&lt;/D&gt;&lt;D xsi:type="xsd:double"&gt;109.61528&lt;/D&gt;&lt;D xsi:type="xsd:double"&gt;105.85334&lt;/D&gt;&lt;D xsi:type="xsd:double"&gt;106.39623&lt;/D&gt;&lt;D xsi:type="xsd:double"&gt;106.75079&lt;/D&gt;&lt;D xsi:type="xsd:double"&gt;105.67923&lt;/D&gt;&lt;D xsi:type="xsd:double"&gt;104.63451&lt;/D&gt;&lt;D xsi:type="xsd:double"&gt;105.34402&lt;/D&gt;&lt;D xsi:type="xsd:double"&gt;105.30927&lt;/D&gt;&lt;D xsi:type="xsd:double"&gt;104.28113&lt;/D&gt;&lt;D xsi:type="xsd:double"&gt;106.20513&lt;/D&gt;&lt;D xsi:type="xsd:double"&gt;105.47825&lt;/D&gt;&lt;D xsi:type="xsd:double"&gt;107.26486&lt;/D&gt;&lt;D xsi:type="xsd:double"&gt;106.24028&lt;/D&gt;&lt;D xsi:type="xsd:double"&gt;107.22103&lt;/D&gt;&lt;D xsi:type="xsd:double"&gt;108.28234&lt;/D&gt;&lt;D xsi:type="xsd:double"&gt;107.93527&lt;/D&gt;&lt;D xsi:type="xsd:double"&gt;107.60481&lt;/D&gt;&lt;D xsi:type="xsd:double"&gt;108.70954&lt;/D&gt;&lt;D xsi:type="xsd:double"&gt;107.25341&lt;/D&gt;&lt;D xsi:type="xsd:double"&gt;105.98916&lt;/D&gt;&lt;D xsi:type="xsd:double"&gt;104.88838&lt;/D&gt;&lt;D xsi:type="xsd:double"&gt;104.88838&lt;/D&gt;&lt;D xsi:type="xsd:double"&gt;105.10317&lt;/D&gt;&lt;D xsi:type="xsd:double"&gt;103.57677&lt;/D&gt;&lt;D xsi:type="xsd:double"&gt;104.01937&lt;/D&gt;&lt;D xsi:type="xsd:double"&gt;103.27313&lt;/D&gt;&lt;D xsi:type="xsd:double"&gt;102.56323&lt;/D&gt;&lt;D xsi:type="xsd:double"&gt;102.56323&lt;/D&gt;&lt;D xsi:type="xsd:double"&gt;102.56323&lt;/D&gt;&lt;D xsi:type="xsd:double"&gt;101.70527&lt;/D&gt;&lt;D xsi:type="xsd:double"&gt;99.23679&lt;/D&gt;&lt;D xsi:type="xsd:double"&gt;98.696667&lt;/D&gt;&lt;D xsi:type="xsd:double"&gt;98.023479999999992&lt;/D&gt;&lt;D xsi:type="xsd:double"&gt;97.202235&lt;/D&gt;&lt;D xsi:type="xsd:double"&gt;99.173623&lt;/D&gt;&lt;D xsi:type="xsd:double"&gt;100.25308&lt;/D&gt;&lt;D xsi:type="xsd:double"&gt;98.99279&lt;/D&gt;&lt;D xsi:type="xsd:double"&gt;96.516025&lt;/D&gt;&lt;D xsi:type="xsd:double"&gt;93.320674&lt;/D&gt;&lt;D xsi:type="xsd:double"&gt;94.83011&lt;/D&gt;&lt;D xsi:type="xsd:double"&gt;91.689240000000012&lt;/D&gt;&lt;D xsi:type="xsd:double"&gt;91.807294&lt;/D&gt;&lt;D xsi:type="xsd:double"&gt;94.12572999999999&lt;/D&gt;&lt;D xsi:type="xsd:double"&gt;93.790910000000011&lt;/D&gt;&lt;D xsi:type="xsd:double"&gt;93.97846&lt;/D&gt;&lt;D xsi:type="xsd:double"&gt;95.57396&lt;/D&gt;&lt;D xsi:type="xsd:double"&gt;96.91046&lt;/D&gt;&lt;D xsi:type="xsd:double"&gt;95.936024&lt;/D&gt;&lt;D xsi:type="xsd:double"&gt;95.444859999999991&lt;/D&gt;&lt;D xsi:type="xsd:double"&gt;93.33646&lt;/D&gt;&lt;D xsi:type="xsd:double"&gt;93.33646&lt;/D&gt;&lt;D xsi:type="xsd:double"&gt;93.01587&lt;/D&gt;&lt;D xsi:type="xsd:double"&gt;95.529350000000008&lt;/D&gt;&lt;D xsi:type="xsd:double"&gt;96.589077&lt;/D&gt;&lt;D xsi:type="xsd:double"&gt;96.5488&lt;/D&gt;&lt;D xsi:type="xsd:double"&gt;98.14153300000001&lt;/D&gt;&lt;D xsi:type="xsd:double"&gt;98.370139999999992&lt;/D&gt;&lt;</t>
        </r>
      </text>
    </comment>
    <comment ref="A6" authorId="0" shapeId="0" xr:uid="{01E65570-8DD5-4183-80FE-7B11CB8471A8}">
      <text>
        <r>
          <rPr>
            <b/>
            <sz val="9"/>
            <color indexed="81"/>
            <rFont val="Tahoma"/>
            <family val="2"/>
          </rPr>
          <t>D xsi:type="xsd:double"&gt;96.83426&lt;/D&gt;&lt;D xsi:type="xsd:double"&gt;96.621835&lt;/D&gt;&lt;D xsi:type="xsd:double"&gt;96.40114&lt;/D&gt;&lt;D xsi:type="xsd:double"&gt;95.70465&lt;/D&gt;&lt;D xsi:type="xsd:double"&gt;96.11922&lt;/D&gt;&lt;D xsi:type="xsd:double"&gt;97.077080000000009&lt;/D&gt;&lt;D xsi:type="xsd:double"&gt;96.74661&lt;/D&gt;&lt;D xsi:type="xsd:double"&gt;99.959725&lt;/D&gt;&lt;D xsi:type="xsd:double"&gt;101.25082&lt;/D&gt;&lt;D xsi:type="xsd:double"&gt;98.06021&lt;/D&gt;&lt;D xsi:type="xsd:double"&gt;98.111135&lt;/D&gt;&lt;D xsi:type="xsd:double"&gt;99.553840000000008&lt;/D&gt;&lt;D xsi:type="xsd:double"&gt;100.39483&lt;/D&gt;&lt;D xsi:type="xsd:double"&gt;100.02172&lt;/D&gt;&lt;D xsi:type="xsd:double"&gt;104.13426&lt;/D&gt;&lt;D xsi:type="xsd:double"&gt;104.67281&lt;/D&gt;&lt;D xsi:type="xsd:double"&gt;101.98718&lt;/D&gt;&lt;D xsi:type="xsd:double"&gt;100.19939&lt;/D&gt;&lt;D xsi:type="xsd:double"&gt;100.59738&lt;/D&gt;&lt;D xsi:type="xsd:double"&gt;100.4592&lt;/D&gt;&lt;D xsi:type="xsd:double"&gt;101.1754&lt;/D&gt;&lt;D xsi:type="xsd:double"&gt;101.71988&lt;/D&gt;&lt;D xsi:type="xsd:double"&gt;97.96702&lt;/D&gt;&lt;D xsi:type="xsd:double"&gt;97.661823&lt;/D&gt;&lt;D xsi:type="xsd:double"&gt;97.83554&lt;/D&gt;&lt;D xsi:type="xsd:double"&gt;99.25338&lt;/D&gt;&lt;D xsi:type="xsd:double"&gt;99.25338&lt;/D&gt;&lt;D xsi:type="xsd:double"&gt;99.916303&lt;/D&gt;&lt;D xsi:type="xsd:double"&gt;99.28496&lt;/D&gt;&lt;D xsi:type="xsd:double"&gt;95.997226&lt;/D&gt;&lt;D xsi:type="xsd:double"&gt;94.481075&lt;/D&gt;&lt;D xsi:type="xsd:double"&gt;92.0971&lt;/D&gt;&lt;D xsi:type="xsd:double"&gt;92.13065499999999&lt;/D&gt;&lt;D xsi:type="xsd:double"&gt;90.144276999999988&lt;/D&gt;&lt;D xsi:type="xsd:double"&gt;89.9966&lt;/D&gt;&lt;D xsi:type="xsd:double"&gt;90.438026000000008&lt;/D&gt;&lt;D xsi:type="xsd:double"&gt;91.703063&lt;/D&gt;&lt;D xsi:type="xsd:double"&gt;91.570395&lt;/D&gt;&lt;D xsi:type="xsd:double"&gt;89.934224&lt;/D&gt;&lt;D xsi:type="xsd:double"&gt;91.636723&lt;/D&gt;&lt;D xsi:type="xsd:double"&gt;88.65024&lt;/D&gt;&lt;D xsi:type="xsd:double"&gt;90.706116000000009&lt;/D&gt;&lt;D xsi:type="xsd:double"&gt;90.136766&lt;/D&gt;&lt;D xsi:type="xsd:double"&gt;90.432495&lt;/D&gt;&lt;D xsi:type="xsd:double"&gt;94.23707&lt;/D&gt;&lt;D xsi:type="xsd:double"&gt;93.91805&lt;/D&gt;&lt;D xsi:type="xsd:double"&gt;93.648772999999991&lt;/D&gt;&lt;D xsi:type="xsd:double"&gt;93.766439999999989&lt;/D&gt;&lt;D xsi:type="xsd:double"&gt;96.283870000000007&lt;/D&gt;&lt;D xsi:type="xsd:double"&gt;97.14025&lt;/D&gt;&lt;D xsi:type="xsd:double"&gt;95.92339&lt;/D&gt;&lt;D xsi:type="xsd:double"&gt;98.1447&lt;/D&gt;&lt;D xsi:type="xsd:double"&gt;99.922615000000008&lt;/D&gt;&lt;D xsi:type="xsd:double"&gt;98.776423999999992&lt;/D&gt;&lt;D xsi:type="xsd:double"&gt;98.2134&lt;/D&gt;&lt;D xsi:type="xsd:double"&gt;97.98558&lt;/D&gt;&lt;D xsi:type="xsd:double"&gt;99.517125&lt;/D&gt;&lt;D xsi:type="xsd:double"&gt;98.4882&lt;/D&gt;&lt;D xsi:type="xsd:double"&gt;98.714435&lt;/D&gt;&lt;D xsi:type="xsd:double"&gt;101.32939&lt;/D&gt;&lt;D xsi:type="xsd:double"&gt;100.24558&lt;/D&gt;&lt;D xsi:type="xsd:double"&gt;100.77387&lt;/D&gt;&lt;D xsi:type="xsd:double"&gt;99.09939&lt;/D&gt;&lt;D xsi:type="xsd:double"&gt;99.04175&lt;/D&gt;&lt;D xsi:type="xsd:double"&gt;100.37429&lt;/D&gt;&lt;D xsi:type="xsd:double"&gt;100.37429&lt;/D&gt;&lt;D xsi:type="xsd:double"&gt;105.82571&lt;/D&gt;&lt;D xsi:type="xsd:double"&gt;106.4748&lt;/D&gt;&lt;D xsi:type="xsd:double"&gt;107.89579&lt;/D&gt;&lt;D xsi:type="xsd:double"&gt;106.29042&lt;/D&gt;&lt;D xsi:type="xsd:double"&gt;108.66927&lt;/D&gt;&lt;D xsi:type="xsd:double"&gt;108.2693&lt;/D&gt;&lt;D xsi:type="xsd:double"&gt;107.5452&lt;/D&gt;&lt;D xsi:type="xsd:double"&gt;107.59375&lt;/D&gt;&lt;D xsi:type="xsd:double"&gt;108.54213&lt;/D&gt;&lt;D xsi:type="xsd:double"&gt;108.29576&lt;/D&gt;&lt;D xsi:type="xsd:double"&gt;109.0645&lt;/D&gt;&lt;D xsi:type="xsd:double"&gt;109.04988&lt;/D&gt;&lt;D xsi:type="xsd:double"&gt;108.12559&lt;/D&gt;&lt;D xsi:type="xsd:double"&gt;107.54045&lt;/D&gt;&lt;D xsi:type="xsd:double"&gt;106.16368&lt;/D&gt;&lt;D xsi:type="xsd:double"&gt;108.67755&lt;/D&gt;&lt;D xsi:type="xsd:double"&gt;109.89443&lt;/D&gt;&lt;D xsi:type="xsd:double"&gt;109.24138&lt;/D&gt;&lt;D xsi:type="xsd:double"&gt;109.67687&lt;/D&gt;&lt;D xsi:type="xsd:double"&gt;109.27178&lt;/D&gt;&lt;D xsi:type="xsd:double"&gt;109.32468&lt;/D&gt;&lt;D xsi:type="xsd:double"&gt;111.20565&lt;/D&gt;&lt;D xsi:type="xsd:double"&gt;109.69385&lt;/D&gt;&lt;D xsi:type="xsd:double"&gt;109.63581&lt;/D&gt;&lt;D xsi:type="xsd:double"&gt;107.89936&lt;/D&gt;&lt;D xsi:type="xsd:double"&gt;107.85315&lt;/D&gt;&lt;D xsi:type="xsd:double"&gt;107.67825&lt;/D&gt;&lt;D xsi:type="xsd:double"&gt;107.16299&lt;/D&gt;&lt;D xsi:type="xsd:double"&gt;109.40286&lt;/D&gt;&lt;D xsi:type="xsd:double"&gt;108.62267&lt;/D&gt;&lt;D xsi:type="xsd:double"&gt;108.13072&lt;/D&gt;&lt;D xsi:type="xsd:double"&gt;108.13072&lt;/D&gt;&lt;D xsi:type="xsd:double"&gt;108.9646&lt;/D&gt;&lt;D xsi:type="xsd:double"&gt;109.35035&lt;/D&gt;&lt;D xsi:type="xsd:double"&gt;109.17939&lt;/D&gt;&lt;D xsi:type="xsd:double"&gt;108.2472&lt;/D&gt;&lt;D xsi:type="xsd:double"&gt;106.82186&lt;/D&gt;&lt;D xsi:type="xsd:double"&gt;107.51004&lt;/D&gt;&lt;D xsi:type="xsd:double"&gt;106.67776&lt;/D&gt;&lt;D xsi:type="xsd:double"&gt;106.26476&lt;/D&gt;&lt;D xsi:type="xsd:double"&gt;106.14078&lt;/D&gt;&lt;D xsi:type="xsd:double"&gt;104.74901&lt;/D&gt;&lt;D xsi:type="xsd:double"&gt;103.88511&lt;/D&gt;&lt;D xsi:type="xsd:double"&gt;105.37876&lt;/D&gt;&lt;D xsi:type="xsd:double"&gt;105.75819&lt;/D&gt;&lt;D xsi:type="xsd:double"&gt;106.71762&lt;/D&gt;&lt;D xsi:type="xsd:double"&gt;108.70204&lt;/D&gt;&lt;D xsi:type="xsd:double"&gt;108.3538&lt;/D&gt;&lt;D xsi:type="xsd:double"&gt;108.54568&lt;/D&gt;&lt;D xsi:type="xsd:double"&gt;108.85484&lt;/D&gt;&lt;D xsi:type="xsd:double"&gt;109.61962&lt;/D&gt;&lt;D xsi:type="xsd:double"&gt;111.96057&lt;/D&gt;&lt;D xsi:type="xsd:double"&gt;110.07644&lt;/D&gt;&lt;D xsi:type="xsd:double"&gt;110.73146&lt;/D&gt;&lt;D xsi:type="xsd:double"&gt;111.05996&lt;/D&gt;&lt;D xsi:type="xsd:double"&gt;111.47256&lt;/D&gt;&lt;D xsi:type="xsd:double"&gt;111.59693&lt;/D&gt;&lt;D xsi:type="xsd:double"&gt;112.24287&lt;/D&gt;&lt;D xsi:type="xsd:double"&gt;111.23881&lt;/D&gt;&lt;D xsi:type="xsd:double"&gt;111.49505&lt;/D&gt;&lt;D xsi:type="xsd:double"&gt;111.98938&lt;/D&gt;&lt;D xsi:type="xsd:double"&gt;114.39627&lt;/D&gt;&lt;D xsi:type="xsd:double"&gt;116.25197&lt;/D&gt;&lt;D xsi:type="xsd:double"&gt;116.51413&lt;/D&gt;&lt;D xsi:type="xsd:double"&gt;114.47247&lt;/D&gt;&lt;D xsi:type="xsd:double"&gt;114.50089&lt;/D&gt;&lt;D xsi:type="xsd:double"&gt;113.75072&lt;/D&gt;&lt;D xsi:type="xsd:double"&gt;111.48006&lt;/D&gt;&lt;D xsi:type="xsd:double"&gt;111.9653&lt;/D&gt;&lt;D xsi:type="xsd:double"&gt;112.87618&lt;/D&gt;&lt;D xsi:type="xsd:double"&gt;112.72337&lt;/D&gt;&lt;D xsi:type="xsd:double"&gt;111.64509&lt;/D&gt;&lt;D xsi:type="xsd:double"&gt;111.61233&lt;/D&gt;&lt;D xsi:type="xsd:double"&gt;109.53829&lt;/D&gt;&lt;D xsi:type="xsd:double"&gt;108.16191&lt;/D&gt;&lt;D xsi:type="xsd:double"&gt;107.20791&lt;/D&gt;&lt;D xsi:type="xsd:double"&gt;105.97512&lt;/D&gt;&lt;D xsi:type="xsd:double"&gt;107.08073&lt;/D&gt;&lt;D xsi:type="xsd:double"&gt;109.39287&lt;/D&gt;&lt;D xsi:type="xsd:double"&gt;108.7664&lt;/D&gt;&lt;D xsi:type="xsd:double"&gt;107.13233&lt;/D&gt;&lt;D xsi:type="xsd:double"&gt;106.05807&lt;/D&gt;&lt;D xsi:type="xsd:double"&gt;106.77949&lt;/D&gt;&lt;D xsi:type="xsd:double"&gt;107.39919&lt;/D&gt;&lt;D xsi:type="xsd:double"&gt;108.28937&lt;/D&gt;&lt;D xsi:type="xsd:double"&gt;107.73022&lt;/D&gt;&lt;D xsi:type="xsd:double"&gt;107.65938&lt;/D&gt;&lt;D xsi:type="xsd:double"&gt;106.38539&lt;/D&gt;&lt;D xsi:type="xsd:double"&gt;103.18735&lt;/D&gt;&lt;D xsi:type="xsd:double"&gt;102.49685&lt;/D&gt;&lt;D xsi:type="xsd:double"&gt;102.49685&lt;/D&gt;&lt;D xsi:type="xsd:double"&gt;104.51663&lt;/D&gt;&lt;D xsi:type="xsd:double"&gt;104.47736&lt;/D&gt;&lt;D xsi:type="xsd:double"&gt;104.55419&lt;/D&gt;&lt;D xsi:type="xsd:double"&gt;105.46768&lt;/D&gt;&lt;D xsi:type="xsd:double"&gt;105.7044&lt;/D&gt;&lt;D xsi:type="xsd:double"&gt;106.19184&lt;/D&gt;&lt;D xsi:type="xsd:double"&gt;106.19184&lt;/D&gt;&lt;D xsi:type="xsd:double"&gt;106.19184&lt;/D&gt;&lt;D xsi:type="xsd:double"&gt;109.42283&lt;/D&gt;&lt;D xsi:type="xsd:double"&gt;110.48547&lt;/D&gt;&lt;D xsi:type="xsd:double"&gt;110.56902&lt;/D&gt;&lt;D xsi:type="xsd:double"&gt;110.56902&lt;/D&gt;&lt;D xsi:type="xsd:double"&gt;111.20261&lt;/D&gt;&lt;D xsi:type="xsd:double"&gt;110.89544&lt;/D&gt;&lt;D xsi:type="xsd:double"&gt;110.62759&lt;/D&gt;&lt;D xsi:type="xsd:double"&gt;109.80599&lt;/D&gt;&lt;D xsi:type="xsd:double"&gt;109.80644&lt;/D&gt;&lt;D xsi:type="xsd:double"&gt;108.51529&lt;/D&gt;&lt;D xsi:type="xsd:double"&gt;107.80609&lt;/D&gt;&lt;D xsi:type="xsd:double"&gt;109.25133&lt;/D&gt;&lt;D xsi:type="xsd:double"&gt;109.57989&lt;/D&gt;&lt;D xsi:type="xsd:double"&gt;111.46935&lt;/D&gt;&lt;D xsi:type="xsd:double"&gt;114.90045&lt;/D&gt;&lt;D xsi:type="xsd:double"&gt;116.50767&lt;/D&gt;&lt;D xsi:type="xsd:double"&gt;117.31048&lt;/D&gt;&lt;D xsi:type="xsd:double"&gt;115.65375&lt;/D&gt;&lt;D xsi:type="xsd:double"&gt;116.00591&lt;/D&gt;&lt;D xsi:type="xsd:double"&gt;117.97374&lt;/D&gt;&lt;D xsi:type="xsd:double"&gt;118.04352&lt;/D&gt;&lt;D xsi:type="xsd:double"&gt;116.29392&lt;/D&gt;&lt;D xsi:type="xsd:double"&gt;116.4462&lt;/D&gt;&lt;D xsi:type="xsd:double"&gt;118.03932&lt;/D&gt;&lt;D xsi:type="xsd:double"&gt;118.20298&lt;/D&gt;&lt;D xsi:type="xsd:double"&gt;117.11316&lt;/D&gt;&lt;D xsi:type="xsd:double"&gt;116.78109&lt;/D&gt;&lt;D xsi:type="xsd:double"&gt;115.20698&lt;/D&gt;&lt;D xsi:type="xsd:double"&gt;115.32315&lt;/D&gt;&lt;D xsi:type="xsd:double"&gt;116.17311&lt;/D&gt;&lt;D xsi:type="xsd:double"&gt;116.54204&lt;/D&gt;&lt;D xsi:type="xsd:double"&gt;119.14129&lt;/D&gt;&lt;D xsi:type="xsd:double"&gt;119.99549&lt;/D&gt;&lt;D xsi:type="xsd:double"&gt;122.61289&lt;/D&gt;&lt;D xsi:type="xsd:double"&gt;122.11506&lt;/D&gt;&lt;D xsi:type="xsd:double"&gt;124.01173&lt;/D&gt;&lt;D xsi:type="xsd:double"&gt;124.2134&lt;/D&gt;&lt;D xsi:type="xsd:double"&gt;125.47795&lt;/D&gt;&lt;D xsi:type="xsd:double"&gt;126.7529&lt;/D&gt;&lt;D xsi:type="xsd:double"&gt;126.38657&lt;/D&gt;&lt;D xsi:type="xsd:double"&gt;127.4371&lt;/D&gt;&lt;D xsi:type="xsd:double"&gt;124.96232&lt;/D&gt;&lt;D xsi:type="xsd:double"&gt;121.98787&lt;/D&gt;&lt;D xsi:type="xsd:double"&gt;121.96747&lt;/D&gt;&lt;D xsi:type="xsd:double"&gt;121.96089&lt;/D&gt;&lt;D xsi:type="xsd:double"&gt;122.31618&lt;/D&gt;&lt;D xsi:type="xsd:double"&gt;122.72424&lt;/D&gt;&lt;D xsi:type="xsd:double"&gt;123.3432&lt;/D&gt;&lt;D xsi:type="xsd:double"&gt;122.75462&lt;/D&gt;&lt;D xsi:type="xsd:double"&gt;124.52006&lt;/D&gt;&lt;D xsi:type="xsd:double"&gt;122.88512&lt;/D&gt;&lt;D xsi:type="xsd:double"&gt;120.65815&lt;/D&gt;&lt;D xsi:type="xsd:double"&gt;122.0697&lt;/D&gt;&lt;D xsi:type="xsd:double"&gt;120.75896&lt;/D&gt;&lt;D xsi:type="xsd:double"&gt;119.97783&lt;/D&gt;&lt;D xsi:type="xsd:double"&gt;119.65512&lt;/D&gt;&lt;D xsi:type="xsd:double"&gt;121.94513&lt;/D&gt;&lt;D xsi:type="xsd:double"&gt;121.59954&lt;/D&gt;&lt;D xsi:type="xsd:double"&gt;119.83808&lt;/D&gt;&lt;D xsi:type="xsd:double"&gt;119.81597&lt;/D&gt;&lt;D xsi:type="xsd:double"&gt;119.81597&lt;/D&gt;&lt;D xsi:type="xsd:double"&gt;120.39398&lt;/D&gt;&lt;D xsi:type="xsd:double"&gt;122.55234&lt;/D&gt;&lt;D xsi:type="xsd:double"&gt;122.58865&lt;/D&gt;&lt;D xsi:type="xsd:double"&gt;121.2991&lt;/D&gt;&lt;D xsi:type="xsd:double"&gt;123.16805&lt;/D&gt;&lt;D xsi:type="xsd:double"&gt;122.25416&lt;/D&gt;&lt;D xsi:type="xsd:double"&gt;122.8517&lt;/D&gt;&lt;D xsi:type="xsd:double"&gt;125.09838&lt;/D&gt;&lt;D xsi:type="xsd:double"&gt;124.30137&lt;/D&gt;&lt;D xsi:type="xsd:double"&gt;125.34429&lt;/D&gt;&lt;D xsi:type="xsd:double"&gt;124.2156&lt;/D&gt;&lt;D xsi:type="xsd:double"&gt;124.73003&lt;/D&gt;&lt;D xsi:type="xsd:double"&gt;125.47216&lt;/D&gt;&lt;D xsi:type="xsd:double"&gt;124.72723&lt;/D&gt;&lt;D xsi:type="xsd:double"&gt;124.13139&lt;/D&gt;&lt;D xsi:type="xsd:double"&gt;124.89527&lt;/D&gt;&lt;D xsi:type="xsd:double"&gt;123.68965&lt;/D&gt;&lt;D xsi:type="xsd:double"&gt;125.21019&lt;/D&gt;&lt;D xsi:type="xsd:double"&gt;125.63233&lt;/D&gt;&lt;D xsi:type="xsd:double"&gt;125.63233&lt;/D&gt;&lt;D xsi:type="xsd:double"&gt;125.63233&lt;/D&gt;&lt;D xsi:type="xsd:double"&gt;126.122&lt;/D&gt;&lt;D xsi:type="xsd:double"&gt;126.10995&lt;/D&gt;&lt;D xsi:type="xsd:double"&gt;127.49987&lt;/D&gt;&lt;D xsi:type="xsd:double"&gt;126.68974&lt;/D&gt;&lt;D xsi:type="xsd:double"&gt;126.68974&lt;/D&gt;&lt;D xsi:type="xsd:double"&gt;126.15993&lt;/D&gt;&lt;D xsi:type="xsd:double"&gt;127.10828&lt;/D&gt;&lt;D xsi:type="xsd:double"&gt;127.10828&lt;/D&gt;&lt;D xsi:type="xsd:double"&gt;127.16806&lt;/D&gt;&lt;D xsi:type="xsd:double"&gt;126.83781&lt;/D&gt;&lt;D xsi:type="xsd:double"&gt;126.49415&lt;/D&gt;&lt;D xsi:type="xsd:double"&gt;126.49415&lt;/D&gt;&lt;D xsi:type="xsd:double"&gt;125.85787&lt;/D&gt;&lt;D xsi:type="xsd:double"&gt;125.1028&lt;/D&gt;&lt;D xsi:type="xsd:double"&gt;127.16776&lt;/D&gt;&lt;D xsi:type="xsd:double"&gt;127.04124&lt;/D&gt;&lt;D xsi:type="xsd:double"&gt;127.57665&lt;/D&gt;&lt;D xsi:type="xsd:double"&gt;126.79149&lt;/D&gt;&lt;D xsi:type="xsd:double"&gt;124.47139&lt;/D&gt;&lt;D xsi:type="xsd:double"&gt;124.78681&lt;/D&gt;&lt;D xsi:type="xsd:double"&gt;124.30097&lt;/D&gt;&lt;D xsi:type="xsd:double"&gt;124.1571&lt;/D&gt;&lt;D xsi:type="xsd:double"&gt;124.48541&lt;/D&gt;&lt;D xsi:type="xsd:double"&gt;124.9182&lt;/D&gt;&lt;D xsi:type="xsd:double"&gt;125.38255&lt;/D&gt;&lt;D xsi:type="xsd:double"&gt;124.6855&lt;/D&gt;&lt;D xsi:type="xsd:double"&gt;123.427&lt;/D&gt;&lt;D xsi:type="xsd:double"&gt;123.19713&lt;/D&gt;&lt;D xsi:type="xsd:double"&gt;121.61934&lt;/D&gt;&lt;D xsi:type="xsd:double"&gt;123.38704&lt;/D&gt;&lt;D xsi:type="xsd:double"&gt;123.58255&lt;/D&gt;&lt;D xsi:type="xsd:double"&gt;123.88992&lt;/D&gt;&lt;D xsi:type="xsd:double"&gt;123.64897&lt;/D&gt;&lt;D xsi:type="xsd:double"&gt;122.92098&lt;/D&gt;&lt;D xsi:type="xsd:double"&gt;123.83993&lt;/D&gt;&lt;D xsi:type="xsd:double"&gt;123.7442&lt;/D&gt;&lt;D xsi:type="xsd:double"&gt;124.56213&lt;/D&gt;&lt;D xsi:type="xsd:double"&gt;123.18115&lt;/D&gt;&lt;D xsi:type="xsd:double"&gt;124.51639&lt;/D&gt;&lt;D xsi:type="xsd:double"&gt;124.51639&lt;/D&gt;&lt;D xsi:type="xsd:double"&gt;124.83552&lt;/D&gt;&lt;D xsi:type="xsd:double"&gt;125.17529&lt;/D&gt;&lt;D xsi:type="xsd:double"&gt;127.18906&lt;/D&gt;&lt;D xsi:type="xsd:double"&gt;127.62265&lt;/D&gt;&lt;D xsi:type="xsd:double"&gt;128.22952&lt;/D&gt;&lt;D xsi:type="xsd:double"&gt;126.93492&lt;/D&gt;&lt;D xsi:type="xsd:double"&gt;124.5826&lt;/D&gt;&lt;D xsi:type="xsd:double"&gt;125.49493&lt;/D&gt;&lt;D xsi:type="xsd:double"&gt;125.47889&lt;/D&gt;&lt;D xsi:type="xsd:double"&gt;125.81269&lt;/D&gt;&lt;D xsi:type="xsd:double"&gt;128.90197&lt;/D&gt;&lt;D xsi:type="xsd:double"&gt;130.27056&lt;/D&gt;&lt;D xsi:type="xsd:double"&gt;131.55271&lt;/D&gt;&lt;D xsi:type="xsd:double"&gt;132.13711&lt;/D&gt;&lt;D xsi:type="xsd:double"&gt;131.56381&lt;/D&gt;&lt;D xsi:type="xsd:double"&gt;130.78686&lt;/D&gt;&lt;D xsi:type="xsd:double"&gt;130.49978&lt;/D&gt;&lt;D xsi:type="xsd:double"&gt;129.51442&lt;/D&gt;&lt;D xsi:type="xsd:double"&gt;129.17386&lt;/D&gt;&lt;D xsi:type="xsd:double"&gt;130.20769&lt;/D&gt;&lt;D xsi:type="xsd:double"&gt;130.89762&lt;/D&gt;&lt;D xsi:type="xsd:double"&gt;132.22505&lt;/D&gt;&lt;D xsi:type="xsd:double"&gt;130.95428&lt;/D&gt;&lt;D xsi:type="xsd:double"&gt;130.62843&lt;/D&gt;&lt;D xsi:type="xsd:double"&gt;130.83714&lt;/D&gt;&lt;D xsi:type="xsd:double"&gt;133.10677&lt;/D&gt;&lt;D xsi:type="xsd:double"&gt;133.28689&lt;/D&gt;&lt;D xsi:type="xsd:double"&gt;132.11212&lt;/D&gt;&lt;D xsi:type="xsd:double"&gt;133.06435&lt;/D&gt;&lt;D xsi:type="xsd:double"&gt;133.61682&lt;/D&gt;&lt;D xsi:type="xsd:double"&gt;134.84932&lt;/D&gt;&lt;D xsi:type="xsd:double"&gt;133.32937&lt;/D&gt;&lt;D xsi:type="xsd:double"&gt;131.79346&lt;/D&gt;&lt;D xsi:type="xsd:double"&gt;129.61444&lt;/D&gt;&lt;D xsi:type="xsd:double"&gt;130.67344&lt;/D&gt;&lt;D xsi:type="xsd:double"&gt;130.2918&lt;/D&gt;&lt;D xsi:type="xsd:double"&gt;130.76422&lt;/D&gt;&lt;D xsi:type="xsd:double"&gt;129.05463&lt;/D&gt;&lt;D xsi:type="xsd:double"&gt;129.31911&lt;/D&gt;&lt;D xsi:type="xsd:double"&gt;131.88454&lt;/D&gt;&lt;D xsi:type="xsd:double"&gt;130.91843&lt;/D&gt;&lt;D xsi:type="xsd:double"&gt;129.16396&lt;/D&gt;&lt;D xsi:type="xsd:double"&gt;128.78832&lt;/D&gt;&lt;D xsi:type="xsd:double"&gt;130.59938&lt;/D&gt;&lt;D xsi:type="xsd:double"&gt;131.73382&lt;/D&gt;&lt;D xsi:type="xsd:double"&gt;128.45249&lt;/D&gt;&lt;D xsi:type="xsd:double"&gt;129.71541&lt;/D&gt;&lt;D xsi:type="xsd:double"&gt;128.15&lt;/D&gt;&lt;D xsi:type="xsd:double"&gt;126.6416&lt;/D&gt;&lt;D xsi:type="xsd:double"&gt;127.09028&lt;/D&gt;&lt;D xsi:type="xsd:double"&gt;127.75637&lt;/D&gt;&lt;D xsi:type="xsd:double"&gt;127.30653&lt;/D&gt;&lt;D xsi:type="xsd:double"&gt;124.59917&lt;/D&gt;&lt;D xsi:type="xsd:double"&gt;124.62916&lt;/D&gt;&lt;D xsi:type="xsd:double"&gt;125.18173&lt;/D&gt;&lt;D xsi:type="xsd:double"&gt;126.21983&lt;/D&gt;&lt;D xsi:type="xsd:double"&gt;126.276&lt;/D&gt;&lt;D xsi:type="xsd:double"&gt;126.5044&lt;/D&gt;&lt;D xsi:type="xsd:double"&gt;124.95514&lt;/D&gt;&lt;D xsi:type="xsd:double"&gt;124.14596&lt;/D&gt;&lt;D xsi:type="xsd:double"&gt;124.5223&lt;/D&gt;&lt;D xsi:type="xsd:double"&gt;122.8439&lt;/D&gt;&lt;D xsi:type="xsd:double"&gt;122.0328&lt;/D&gt;&lt;D xsi:type="xsd:double"&gt;122.75667&lt;/D&gt;&lt;D xsi:type="xsd:double"&gt;122.14049&lt;/D&gt;&lt;D xsi:type="xsd:double"&gt;121.95681&lt;/D&gt;&lt;D xsi:type="xsd:double"&gt;122.19706&lt;/D&gt;&lt;D xsi:type="xsd:double"&gt;122.59018&lt;/D&gt;&lt;D xsi:type="xsd:double"&gt;122.11882&lt;/D&gt;&lt;D xsi:type="xsd:double"&gt;118.7012&lt;/D&gt;&lt;D xsi:type="xsd:double"&gt;118.7932&lt;/D&gt;&lt;D xsi:type="xsd:double"&gt;118.7932&lt;/D&gt;&lt;D xsi:type="xsd:double"&gt;117.78436&lt;/D&gt;&lt;D xsi:type="xsd:double"&gt;117.78333&lt;/D&gt;&lt;D xsi:type="xsd:double"&gt;116.85854&lt;/D&gt;&lt;D xsi:type="xsd:double"&gt;116.83334&lt;/D&gt;&lt;D xsi:type="xsd:double"&gt;114.9494&lt;/D&gt;&lt;D xsi:type="xsd:double"&gt;112.6367&lt;/D&gt;&lt;D xsi:type="xsd:double"&gt;111.99591&lt;/D&gt;&lt;D xsi:type="xsd:double"&gt;113.40138&lt;/D&gt;&lt;D xsi:type="xsd:double"&gt;113.09782&lt;/D&gt;&lt;D xsi:type="xsd:double"&gt;111.01712&lt;/D&gt;&lt;D xsi:type="xsd:double"&gt;111.82251&lt;/D&gt;&lt;D xsi:type="xsd:double"&gt;107.99545&lt;/D&gt;&lt;D xsi:type="xsd:double"&gt;110.73804&lt;/D&gt;&lt;D xsi:type="xsd:double"&gt;112.22489&lt;/D&gt;&lt;D xsi:type="xsd:double"&gt;109.55608&lt;/D&gt;&lt;D xsi:type="xsd:double"&gt;109.47852&lt;/D&gt;&lt;D xsi:type="xsd:double"&gt;111.44845&lt;/D&gt;&lt;D xsi:type="xsd:double"&gt;110.16722&lt;/D&gt;&lt;D xsi:type="xsd:double"&gt;111.42728&lt;/D&gt;&lt;D xsi:type="xsd:double"&gt;109.35829&lt;/D&gt;&lt;D xsi:type="xsd:double"&gt;108.44518&lt;/D&gt;&lt;D xsi:type="xsd:double"&gt;107.08617&lt;/D&gt;&lt;D xsi:type="xsd:double"&gt;106.31614&lt;/D&gt;&lt;D xsi:type="xsd:double"&gt;107.15925&lt;/D&gt;&lt;D xsi:type="xsd:double"&gt;107.68147&lt;/D&gt;&lt;D xsi:type="xsd:double"&gt;104.59208&lt;/D&gt;&lt;D xsi:type="xsd:double"&gt;105.26335&lt;/D&gt;&lt;D xsi:type="xsd:double"&gt;107.26869&lt;/D&gt;&lt;D xsi:type="xsd:double"&gt;106.12437&lt;/D&gt;&lt;D xsi:type="xsd:double"&gt;105.0984&lt;/D&gt;&lt;D xsi:type="xsd:double"&gt;106.2324&lt;/D&gt;&lt;D xsi:type="xsd:double"&gt;109.38044&lt;/D&gt;&lt;D xsi:type="xsd:double"&gt;110.27172&lt;/D&gt;&lt;D xsi:type="xsd:double"&gt;108.153&lt;/D&gt;&lt;D xsi:type="xsd:double"&gt;108.092&lt;/D&gt;&lt;D xsi:type="xsd:double"&gt;107.42283&lt;/D&gt;&lt;D xsi:type="xsd:double"&gt;105.6924&lt;/D&gt;&lt;D xsi:type="xsd:double"&gt;106.45428&lt;/D&gt;&lt;D xsi:type="xsd:double"&gt;105.64947&lt;/D&gt;&lt;D xsi:type="xsd:double"&gt;104.9771&lt;/D&gt;&lt;D xsi:type="xsd:double"&gt;101.54166&lt;/D&gt;&lt;D xsi:type="xsd:double"&gt;107.61478&lt;/D&gt;&lt;D xsi:type="xsd:double"&gt;105.19025&lt;/D&gt;&lt;D xsi:type="xsd:double"&gt;104.06859&lt;/D&gt;&lt;D xsi:type="xsd:double"&gt;104.07358&lt;/D&gt;&lt;D xsi:type="xsd:double"&gt;104.14051&lt;/D&gt;&lt;D xsi:type="xsd:double"&gt;98.879766&lt;/D&gt;&lt;D xsi:type="xsd:double"&gt;95.785016&lt;/D&gt;&lt;D xsi:type="xsd:double"&gt;97.96105&lt;/D&gt;&lt;D xsi:type="xsd:double"&gt;98.607457&lt;/D&gt;&lt;D xsi:type="xsd:double"&gt;97.169584&lt;/D&gt;&lt;D xsi:type="xsd:double"&gt;96.228987&lt;/D&gt;&lt;D xsi:type="xsd:double"&gt;95.80746&lt;/D&gt;&lt;D xsi:type="xsd:double"&gt;93.847466&lt;/D&gt;&lt;D xsi:type="xsd:double"&gt;93.707526&lt;/D&gt;&lt;D xsi:type="xsd:double"&gt;90.77088&lt;/D&gt;&lt;D xsi:type="xsd:double"&gt;90.47418&lt;/D&gt;&lt;D xsi:type="xsd:double"&gt;88.973457&lt;/D&gt;&lt;D xsi:type="xsd:double"&gt;88.973457&lt;/D&gt;&lt;D xsi:type="xsd:double"&gt;89.791656&lt;/D&gt;&lt;D xsi:type="xsd:double"&gt;93.771166&lt;/D&gt;&lt;D xsi:type="xsd:double"&gt;94.66373999999999&lt;/D&gt;&lt;D xsi:type="xsd:double"&gt;93.565834000000009&lt;/D&gt;&lt;D xsi:type="xsd:double"&gt;93.829376&lt;/D&gt;&lt;D xsi:type="xsd:double"&gt;93.437004&lt;/D&gt;&lt;D xsi:type="xsd:double"&gt;93.437004&lt;/D&gt;&lt;D xsi:type="xsd:double"&gt;93.437004&lt;/D&gt;&lt;D xsi:type="xsd:double"&gt;96.141034&lt;/D&gt;&lt;D xsi:type="xsd:double"&gt;94.959780000000009&lt;/D&gt;&lt;D xsi:type="xsd:double"&gt;94.275359999999992&lt;/D&gt;&lt;D xsi:type="xsd:double"&gt;94.275359999999992&lt;/D&gt;&lt;D xsi:type="xsd:double"&gt;93.90728&lt;/D&gt;&lt;D xsi:type="xsd:double"&gt;89.64552&lt;/D&gt;&lt;D xsi:type="xsd:double"&gt;90.90303&lt;/D&gt;&lt;D xsi:type="xsd:double"&gt;91.42397&lt;/D&gt;&lt;D xsi:type="xsd:double"&gt;91.804284&lt;/D&gt;&lt;D xsi:type="xsd:double"&gt;91.178274&lt;/D&gt;&lt;D xsi:type="xsd:double"&gt;89.88941299999999&lt;/D&gt;&lt;D xsi:type="xsd:double"&gt;91.370124&lt;/D&gt;&lt;D xsi:type="xsd:double"&gt;85.686475&lt;/D&gt;&lt;D xsi:type="xsd:double"&gt;88.83390399999999&lt;/D&gt;&lt;D xsi:type="xsd:double"&gt;91.42056&lt;/D&gt;&lt;D xsi:type="xsd:double"&gt;92.00876&lt;/D&gt;&lt;D xsi:type="xsd:double"&gt;93.088436&lt;/D&gt;&lt;D xsi:type="xsd:double"&gt;93.29201&lt;/D&gt;&lt;D xsi:type="xsd:double"&gt;94.94349&lt;/D&gt;&lt;D xsi:type="xsd:double"&gt;92.49173&lt;/D&gt;&lt;D xsi:type="xsd:double"&gt;92.139389999999992&lt;/D&gt;&lt;D xsi:type="xsd:double"&gt;93.74878&lt;/D&gt;&lt;D xsi:type="xsd:double"&gt;94.20921&lt;/D&gt;&lt;D xsi:type="xsd:double"&gt;93.38687&lt;/D&gt;&lt;D xsi:type="xsd:double"&gt;95.37253&lt;/D&gt;&lt;D xsi:type="xsd:double"&gt;97.76994&lt;/D&gt;&lt;D xsi:type="xsd:double"&gt;101.44798&lt;/D&gt;&lt;D xsi:type="xsd:double"&gt;100.09606&lt;/D&gt;&lt;D xsi:type="xsd:double"&gt;99.412500000000009&lt;/D&gt;&lt;D xsi:type="xsd:double"&gt;100.39458&lt;/D&gt;&lt;D xsi:type="xsd:double"&gt;101.55512&lt;/D&gt;&lt;D xsi:type="xsd:double"&gt;100.13049&lt;/D&gt;&lt;D xsi:type="xsd:double"&gt;99.65304&lt;/D&gt;&lt;D xsi:type="xsd:double"&gt;101.67418&lt;/D&gt;&lt;D xsi:type="xsd:double"&gt;104.62584&lt;/D&gt;&lt;D xsi:type="xsd:double"&gt;104.88274&lt;/D&gt;&lt;D xsi:type="xsd:double"&gt;104.19226&lt;/D&gt;&lt;D xsi:type="xsd:double"&gt;102.90161&lt;/D&gt;&lt;D xsi:type="xsd:double"&gt;101.70203&lt;/D&gt;&lt;D xsi:type="xsd:double"&gt;103.27791&lt;/D&gt;&lt;D xsi:type="xsd:double"&gt;101.67178&lt;/D&gt;&lt;D xsi:type="xsd:double"&gt;102.92951&lt;/D&gt;&lt;D xsi:type="xsd:double"&gt;102.58906&lt;/D&gt;&lt;D xsi:type="xsd:double"&gt;102.58269&lt;/D&gt;&lt;D xsi:type="xsd:double"&gt;103.36152&lt;/D&gt;&lt;D xsi:type="xsd:double"&gt;101.47557&lt;/D&gt;&lt;D xsi:type="xsd:double"&gt;101.61949&lt;/D&gt;&lt;D xsi:type="xsd:double"&gt;100.21589&lt;/D&gt;&lt;D xsi:type="xsd:double"&gt;98.881920000000008&lt;/D&gt;&lt;D xsi:type="xsd:double"&gt;97.90414&lt;/D&gt;&lt;D xsi:type="xsd:double"&gt;96.97258&lt;/D&gt;&lt;D xsi:type="xsd:double"&gt;95.473325&lt;/D&gt;&lt;D xsi:type="xsd:double"&gt;92.953676&lt;/D&gt;&lt;D xsi:type="xsd:double"&gt;94.23365&lt;/D&gt;&lt;D xsi:type="xsd:double"&gt;91.652374999999992&lt;/D&gt;&lt;D xsi:type="xsd:double"&gt;91.53451&lt;/D&gt;&lt;D xsi:type="xsd:double"&gt;93.740016&lt;/D&gt;&lt;D xsi:type="xsd:double"&gt;93.23469399999999&lt;/D&gt;&lt;D xsi:type="xsd:double"&gt;95.88514&lt;/D&gt;&lt;D xsi:type="xsd:double"&gt;97.95757&lt;/D&gt;&lt;D xsi:type="xsd:double"&gt;99.61483&lt;/D&gt;&lt;D xsi:type="xsd:double"&gt;99.563769999999991&lt;/D&gt;&lt;D xsi:type="xsd:double"&gt;98.536634&lt;/D&gt;&lt;D xsi:type="xsd:double"&gt;97.436&lt;/D&gt;&lt;D xsi:type="xsd:double"&gt;95.109427&lt;/D&gt;&lt;D xsi:type="xsd:double"&gt;96.466315000000009&lt;/D&gt;&lt;D xsi:type="xsd:double"&gt;94.12376&lt;/D&gt;&lt;D xsi:type="xsd:double"&gt;92.82127&lt;/D&gt;&lt;D xsi:type="xsd:double"&gt;90.787953&lt;/D&gt;&lt;D xsi:type="xsd:double"&gt;90.787953&lt;/D&gt;&lt;D xsi:type="xsd:double"&gt;90.787953&lt;/D&gt;&lt;D xsi:type="xsd:double"&gt;92.046803&lt;/D&gt;&lt;D xsi:type="xsd:double"&gt;92.595570000000009&lt;/D&gt;&lt;D xsi:type="xsd:double"&gt;91.126955&lt;/D&gt;&lt;D xsi:type="xsd:double"&gt;91.43392&lt;/D&gt;&lt;D xsi:type="xsd:double"&gt;90.71112&lt;/D&gt;&lt;D xsi:type="xsd:double"&gt;93.28891999999999&lt;/D&gt;&lt;D xsi:type="xsd:double"&gt;95.55319&lt;/D&gt;&lt;D xsi:type="xsd:double"&gt;95.304453&lt;/D&gt;&lt;D xsi:type="xsd:double"&gt;94.29039&lt;/D&gt;&lt;D xsi:type="xsd:double"&gt;96.052309999999991&lt;/D&gt;&lt;D xsi:type="xsd:double"&gt;95.06847&lt;/D&gt;&lt;D xsi:type="xsd:double"&gt;96.335155&lt;/D&gt;&lt;D xsi:type="xsd:double"&gt;98.855420000000009&lt;/D&gt;&lt;D xsi:type="xsd:double"&gt;101.43284&lt;/D&gt;&lt;D xsi:type="xsd:double"&gt;101.43284&lt;/D&gt;&lt;D xsi:type="xsd:double"&gt;103.14053&lt;/D&gt;&lt;D xsi:type="xsd:double"&gt;102.95274&lt;/D&gt;&lt;D xsi:type="xsd:double"&gt;101.61299&lt;/D&gt;&lt;D xsi:type="xsd:double"&gt;101.61299&lt;/D&gt;&lt;D xsi:type="xsd:double"&gt;104.47634&lt;/D&gt;&lt;D xsi:type="xsd:double"&gt;105.93852&lt;/D&gt;&lt;D xsi:type="xsd:double"&gt;104.32167&lt;/D&gt;&lt;D xsi:type="xsd:double"&gt;99.7996&lt;/D&gt;&lt;D xsi:type="xsd:double"&gt;100.92674&lt;/D&gt;&lt;D xsi:type="xsd:double"&gt;103.49172&lt;/D&gt;&lt;D xsi:type="xsd:double"&gt;104.24317&lt;/D&gt;&lt;D xsi:type="xsd:double"&gt;103.1538&lt;/D&gt;&lt;D xsi:type="xsd:double"&gt;102.04551&lt;/D&gt;&lt;D xsi:type="xsd:double"&gt;100.59048&lt;/D&gt;&lt;D xsi:type="xsd:double"&gt;101.90941&lt;/D&gt;&lt;D xsi:type="xsd:double"&gt;98.45005&lt;/D&gt;&lt;D xsi:type="xsd:double"&gt;97.973880000000008&lt;/D&gt;&lt;D xsi:type="xsd:double"&gt;98.47037&lt;/D&gt;&lt;D xsi:type="xsd:double"&gt;98.487514&lt;/D&gt;&lt;D xsi:type="xsd:double"&gt;98.730759999999989&lt;/D&gt;&lt;D xsi:type="xsd:double"&gt;95.872855&lt;/D&gt;&lt;D xsi:type="xsd:double"&gt;96.11655&lt;/D&gt;&lt;D xsi:type="xsd:double"&gt;95.516616&lt;/D&gt;&lt;D xsi:type="xsd:double"&gt;96.342343&lt;/D&gt;&lt;D xsi:type="xsd:double"&gt;95.43408&lt;/D&gt;&lt;D xsi:type="xsd:double"&gt;97.69829&lt;/D&gt;&lt;D xsi:type="xsd:double"&gt;97.25426&lt;/D&gt;&lt;D xsi:type="xsd:double"&gt;94.27497&lt;/D&gt;&lt;D xsi:type="xsd:double"&gt;95.95364&lt;/D&gt;&lt;D xsi:type="xsd:double"&gt;94.51036&lt;/D&gt;&lt;D xsi:type="xsd:double"&gt;94.355803999999992&lt;/D&gt;&lt;D xsi:type="xsd:double"&gt;96.805054&lt;/D&gt;&lt;D xsi:type="xsd:double"&gt;95.54331&lt;/D&gt;&lt;D xsi:type="xsd:double"&gt;96.03157&lt;/D&gt;&lt;D xsi:type="xsd:double"&gt;95.000213&lt;/D&gt;&lt;D xsi:type="xsd:double"&gt;95.000213&lt;/D&gt;&lt;D xsi:type="xsd:double"&gt;94.6125&lt;/D&gt;&lt;D xsi:type="xsd:double"&gt;95.908165&lt;/D&gt;&lt;D xsi:type="xsd:double"&gt;95.545380000000009&lt;/D&gt;&lt;D xsi:type="xsd:double"&gt;95.315766&lt;/D&gt;&lt;D xsi:type="xsd:double"&gt;96.44829&lt;/D&gt;&lt;D xsi:type="xsd:double"&gt;96.70623&lt;/D&gt;&lt;D xsi:type="xsd:double"&gt;94.434476&lt;/D&gt;&lt;D xsi:type="xsd:double"&gt;93.2936&lt;/D&gt;&lt;D xsi:type="xsd:double"&gt;93.368316&lt;/D&gt;&lt;D xsi:type="xsd:double"&gt;89.531595&lt;/D&gt;&lt;D xsi:type="xsd:double"&gt;88.322352999999993&lt;/D&gt;&lt;D xsi:type="xsd:double"&gt;89.296770000000009&lt;/D&gt;&lt;D xsi:type="xsd:double"&gt;88.347906&lt;/D&gt;&lt;D xsi:type="xsd:double"&gt;87.616247&lt;/D&gt;&lt;D xsi:type="xsd:double"&gt;84.21347999999999&lt;/D&gt;&lt;D xsi:type="xsd:double"&gt;84.271819999999991&lt;/D&gt;&lt;D xsi:type="xsd:double"&gt;85.335743&lt;/D&gt;&lt;D xsi:type="xsd:double"&gt;85.86944&lt;/D&gt;&lt;D xsi:type="xsd:double"&gt;86.83483&lt;/D&gt;&lt;D xsi:type="xsd:double"&gt;86.41953&lt;/D&gt;&lt;D xsi:type="xsd:double"&gt;87.34676&lt;/D&gt;&lt;D xsi:type="xsd:double"&gt;88.31678&lt;/D&gt;&lt;D xsi:type="xsd:double"&gt;86.4455&lt;/D&gt;&lt;D xsi:type="xsd:double"&gt;85.55553&lt;/D&gt;&lt;D xsi:type="xsd:double"&gt;85.47057&lt;/D&gt;&lt;D xsi:type="xsd:double"&gt;82.195234&lt;/D&gt;&lt;D xsi:type="xsd:double"&gt;81.505214999999993&lt;/D&gt;&lt;D xsi:type="xsd:double"&gt;78.5334&lt;/D&gt;&lt;D xsi:type="xsd:double"&gt;80.03505&lt;/D&gt;&lt;D xsi:type="xsd:double"&gt;79.894245&lt;/D&gt;&lt;D xsi:type="xsd:double"&gt;81.274634999999989&lt;/D&gt;&lt;D xsi:type="xsd:double"&gt;81.914294&lt;/D&gt;&lt;D xsi:type="xsd:double"&gt;81.961757&lt;/D&gt;&lt;D xsi:type="xsd:double"&gt;79.45512500000001&lt;/D&gt;&lt;D xsi:type="xsd:double"&gt;80.038620000000009&lt;/D&gt;&lt;D xsi:type="xsd:double"&gt;82.838595&lt;/D&gt;&lt;D xsi:type="xsd:double"&gt;81.039065&lt;/D&gt;&lt;D xsi:type="xsd:double"&gt;81.649976999999993&lt;/D&gt;&lt;D xsi:type="xsd:double"&gt;81.649976999999993&lt;/D&gt;&lt;D xsi:type="xsd:double"&gt;81.26479&lt;/D&gt;&lt;D xsi:type="xsd:double"&gt;81.059605&lt;/D&gt;&lt;D xsi:type="xsd:double"&gt;81.18329&lt;/D&gt;&lt;D xsi:type="xsd:double"&gt;80.667245&lt;/D&gt;&lt;D xsi:type="xsd:double"&gt;80.543834&lt;/D&gt;&lt;D xsi:type="xsd:double"&gt;80.131716&lt;/D&gt;&lt;D xsi:type="xsd:double"&gt;78.38637&lt;/D&gt;&lt;D xsi:type="xsd:double"&gt;81.638914&lt;/D&gt;&lt;D xsi:type="xsd:double"&gt;80.630800000000008&lt;/D&gt;&lt;D xsi:type="xsd:double"&gt;77.00804&lt;/D&gt;&lt;D xsi:type="xsd:double"&gt;76.078796000000011&lt;/D&gt;&lt;D xsi:type="xsd:double"&gt;75.010276&lt;/D&gt;&lt;D xsi:type="xsd:double"&gt;79.38371&lt;/D&gt;&lt;D xsi:type="xsd:double"&gt;82.183309999999992&lt;/D&gt;&lt;D xsi:type="xsd:double"&gt;81.65219&lt;/D&gt;&lt;D xsi:type="xsd:double"&gt;77.887416&lt;/D&gt;&lt;D xsi:type="xsd:double"&gt;78.6606&lt;/D&gt;&lt;D xsi:type="xsd:double"&gt;82.87251599999999&lt;/D&gt;&lt;D xsi:type="xsd:double"&gt;78.540707&lt;/D&gt;&lt;D xsi:type="xsd:double"&gt;80.59174&lt;/D&gt;&lt;D xsi:type="xsd:double"&gt;82.447946&lt;/D&gt;&lt;D xsi:type="xsd:double"&gt;85.325234999999992&lt;/D&gt;&lt;D xsi:type="xsd:double"&gt;83.841794999999991&lt;/D&gt;&lt;D xsi:type="xsd:double"&gt;82.015485&lt;/D&gt;&lt;D xsi:type="xsd:double"&gt;82.062227&lt;/D&gt;&lt;D xsi:type="xsd:double"&gt;82.851046&lt;/D&gt;&lt;D xsi:type="xsd:double"&gt;83.967066&lt;/D&gt;&lt;D xsi:type="xsd:double"&gt;84.116053999999991&lt;/D&gt;&lt;D xsi:type="xsd:double"&gt;83.603114&lt;/D&gt;&lt;D xsi:type="xsd:double"&gt;82.383969999999991&lt;/D&gt;&lt;D xsi:type="xsd:double"&gt;78.568614&lt;/D&gt;&lt;D xsi:type="xsd:double"&gt;79.34669&lt;/D&gt;&lt;D xsi:type="xsd:double"&gt;79.34669&lt;/D&gt;&lt;D xsi:type="xsd:double"&gt;77.552223&lt;/D&gt;&lt;D xsi:type="xsd:double"&gt;72.88732&lt;/D&gt;&lt;D xsi:type="xsd:double"&gt;73.005956000000012&lt;/D&gt;&lt;D xsi:type="xsd:double"&gt;73.522573999999992&lt;/D&gt;&lt;D xsi:type="xsd:double"&gt;74.94461&lt;/D&gt;&lt;D xsi:type="xsd:double"&gt;75.843006&lt;/D&gt;&lt;D xsi:type="xsd:double"&gt;77.45385&lt;/D&gt;&lt;D xsi:type="xsd:double"&gt;78.56748&lt;/D&gt;&lt;D xsi:type="xsd:double"&gt;82.318604&lt;/D&gt;&lt;D xsi:type="xsd:double"&gt;83.574694000000008&lt;/D&gt;&lt;D xsi:type="xsd:double"&gt;87.272334&lt;/D&gt;&lt;D xsi:type="xsd:double"&gt;86.28366&lt;/D&gt;&lt;D xsi:type="xsd:double"&gt;85.551244&lt;/D&gt;&lt;D xsi:type="xsd:double"&gt;85.5452&lt;/D&gt;&lt;D xsi:type="xsd:double"&gt;84.586877&lt;/D&gt;&lt;D xsi:type="xsd:double"&gt;83.53968&lt;/D&gt;&lt;D xsi:type="xsd:double"&gt;81.116160000000008&lt;/D&gt;&lt;D xsi:type="xsd:double"&gt;80.71244&lt;/D&gt;&lt;D xsi:type="xsd:double"&gt;80.242175&lt;/D&gt;&lt;D xsi:type="xsd:double"&gt;81.282246&lt;/D&gt;&lt;D xsi:type="xsd:double"&gt;83.21506&lt;/D&gt;&lt;D xsi:type="xsd:double"&gt;82.54204&lt;/D&gt;&lt;D xsi:type="xsd:double"&gt;80.139077&lt;/D&gt;&lt;D xsi:type="xsd:double"&gt;79.501754&lt;/D&gt;&lt;D xsi:type="xsd:double"&gt;77.176386&lt;/D&gt;&lt;D xsi:type="xsd:double"&gt;77.881867&lt;/D&gt;&lt;D xsi:type="xsd:double"&gt;77.125379999999993&lt;/D&gt;&lt;D xsi:type="xsd:double"&gt;78.381926&lt;/D&gt;&lt;D xsi:type="xsd:double"&gt;81.181544&lt;/D&gt;&lt;D xsi:type="xsd:double"&gt;76.892984&lt;/D&gt;&lt;D xsi:type="xsd:double"&gt;72.511643&lt;/D&gt;&lt;D xsi:type="xsd:double"&gt;73.02146&lt;/D&gt;&lt;D xsi:type="xsd:double"&gt;70.6361&lt;/D&gt;&lt;D xsi:type="xsd:double"&gt;69.603000000000009&lt;/D&gt;&lt;D xsi:type="xsd:double"&gt;67.281246&lt;/D&gt;&lt;D xsi:type="xsd:double"&gt;66.74871&lt;/D&gt;&lt;D xsi:type="xsd:double"&gt;67.45926&lt;/D&gt;&lt;D xsi:type="xsd:double"&gt;65.087369999999993&lt;/D&gt;&lt;D xsi:type="xsd:double"&gt;65.559506&lt;/D&gt;&lt;D xsi:type="xsd:double"&gt;66.31392000000001&lt;/D&gt;&lt;D xsi:type="xsd:double"&gt;66.33785&lt;/D&gt;&lt;D xsi:type="xsd:double"&gt;64.178437&lt;/D&gt;&lt;D xsi:type="xsd:double"&gt;64.88048400000001&lt;/D&gt;&lt;D xsi:type="xsd:double"&gt;64.06778&lt;/D&gt;&lt;D xsi:type="xsd:double"&gt;65.054476000000008&lt;/D&gt;&lt;D xsi:type="xsd:double"&gt;62.4361&lt;/D&gt;&lt;D xsi:type="xsd:double"&gt;61.788833&lt;/D&gt;&lt;D xsi:type="xsd:double"&gt;62.70896&lt;/D&gt;&lt;D xsi:type="xsd:double"&gt;61.918646&lt;/D&gt;&lt;D xsi:type="xsd:double"&gt;60.40424&lt;/D&gt;&lt;D xsi:type="xsd:double"&gt;59.193337&lt;/D&gt;&lt;D xsi:type="xsd:double"&gt;59.43559&lt;/D&gt;&lt;D xsi:type="xsd:double"&gt;55.82856&lt;/D&gt;&lt;D xsi:type="xsd:double"&gt;56.98071&lt;/D&gt;&lt;D xsi:type="xsd:double"&gt;58.917737&lt;/D&gt;&lt;D xsi:type="xsd:double"&gt;58.980495&lt;/D&gt;&lt;D xsi:type="xsd:double"&gt;55.28434&lt;/D&gt;&lt;D xsi:type="xsd:double"&gt;54.419166&lt;/D&gt;&lt;D xsi:type="xsd:double"&gt;54.419166&lt;/D&gt;&lt;D xsi:type="xsd:double"&gt;54.783780000000007&lt;/D&gt;&lt;D xsi:type="xsd:double"&gt;54.855376&lt;/D&gt;&lt;D xsi:type="xsd:double"&gt;55.885949999999987&lt;/D&gt;&lt;D xsi:type="xsd:double"&gt;56.69526&lt;/D&gt;&lt;D xsi:type="xsd:double"&gt;59.88017&lt;/D&gt;&lt;D xsi:type="xsd:double"&gt;61.09142&lt;/D&gt;&lt;D xsi:type="xsd:double"&gt;61.09142&lt;/D&gt;&lt;D xsi:type="xsd:double"&gt;60.17064&lt;/D&gt;&lt;D xsi:type="xsd:double"&gt;60.102754999999988&lt;/D&gt;&lt;D xsi:type="xsd:double"&gt;59.99625&lt;/D&gt;&lt;D xsi:type="xsd:double"&gt;59.39919&lt;/D&gt;&lt;D xsi:type="xsd:double"&gt;59.39919&lt;/D&gt;&lt;D xsi:type="xsd:double"&gt;58.278763&lt;/D&gt;&lt;D xsi:type="xsd:double"&gt;58.90516&lt;/D&gt;&lt;D xsi:type="xsd:double"&gt;57.53108&lt;/D&gt;&lt;D xsi:type="xsd:double"&gt;56.049484000000007&lt;/D&gt;&lt;D xsi:type="xsd:double"&gt;55.72686&lt;/D&gt;&lt;D xsi:type="xsd:double"&gt;57.23506&lt;/D&gt;&lt;D xsi:type="xsd:double"&gt;56.0851&lt;/D&gt;&lt;D xsi:type="xsd:double"&gt;56.1526&lt;/D&gt;&lt;D xsi:type="xsd:double"&gt;55.752426&lt;/D&gt;&lt;D xsi:type="xsd:double"&gt;54.875684&lt;/D&gt;&lt;D xsi:type="xsd:double"&gt;54.487233999999987&lt;/D&gt;&lt;D xsi:type="xsd:double"&gt;55.37476&lt;/D&gt;&lt;D xsi:type="xsd:double"&gt;53.02931&lt;/D&gt;&lt;D xsi:type="xsd:double"&gt;54.3225&lt;/D&gt;&lt;D xsi:type="xsd:double"&gt;56.801820000000014&lt;/D&gt;&lt;D xsi:type="xsd:double"&gt;55.665946&lt;/D&gt;&lt;D xsi:type="xsd:double"&gt;57.42728&lt;/D&gt;&lt;D xsi:type="xsd:double"&gt;57.668585000000007&lt;/D&gt;&lt;D xsi:type="xsd:double"&gt;58.946073&lt;/D&gt;&lt;D xsi:type="xsd:double"&gt;57.78066&lt;/D&gt;&lt;D xsi:type="xsd:double"&gt;58.283365&lt;/D&gt;&lt;D xsi:type="xsd:double"&gt;56.117459999999987&lt;/D&gt;&lt;D xsi:type="xsd:double"&gt;57.93738&lt;/D&gt;&lt;D xsi:type="xsd:double"&gt;62.40492&lt;/D&gt;&lt;D xsi:type="xsd:double"&gt;62.621400000000008&lt;/D&gt;&lt;D xsi:type="xsd:double"&gt;63.79944&lt;/D&gt;&lt;D xsi:type="xsd:double"&gt;62.085885&lt;/D&gt;&lt;D xsi:type="xsd:double"&gt;59.619004&lt;/D&gt;&lt;D xsi:type="xsd:double"&gt;60.098076&lt;/D&gt;&lt;D xsi:type="xsd:double"&gt;63.2973&lt;/D&gt;&lt;D xsi:type="xsd:double"&gt;64.75927999999999&lt;/D&gt;&lt;D xsi:type="xsd:double"&gt;63.858060000000009&lt;/D&gt;&lt;D xsi:type="xsd:double"&gt;65.702033&lt;/D&gt;&lt;D xsi:type="xsd:double"&gt;64.884909999999991&lt;/D&gt;&lt;D xsi:type="xsd:double"&gt;64.93934999999999&lt;/D&gt;&lt;D xsi:type="xsd:double"&gt;66.30144&lt;/D&gt;&lt;D xsi:type="xsd:double"&gt;64.9448&lt;/D&gt;&lt;D xsi:type="xsd:double"&gt;63.285970000000013&lt;/D&gt;&lt;D xsi:type="xsd:double"&gt;64.354350000000011&lt;/D&gt;&lt;D xsi:type="xsd:double"&gt;66.299874&lt;/D&gt;&lt;D xsi:type="xsd:double"&gt;66.7765&lt;/D&gt;&lt;D xsi:type="xsd:double"&gt;68.104625&lt;/D&gt;&lt;D xsi:type="xsd:double"&gt;69.23867&lt;/D&gt;&lt;D xsi:type="xsd:double"&gt;72.356325&lt;/D&gt;&lt;D xsi:type="xsd:double"&gt;75.30599&lt;/D&gt;&lt;D xsi:type="xsd:double"&gt;77.40492&lt;/D&gt;&lt;D xsi:type="xsd:double"&gt;74.69759&lt;/D&gt;&lt;D xsi:type="xsd:double"&gt;72.06386&lt;/D&gt;&lt;D xsi:type="xsd:double"&gt;72.332&lt;/D&gt;&lt;D xsi:type="xsd:double"&gt;73.015492999999992&lt;/D&gt;&lt;D xsi:type="xsd:double"&gt;73.98529&lt;/D&gt;&lt;D xsi:type="xsd:double"&gt;72.215307&lt;/D&gt;&lt;D xsi:type="xsd:double"&gt;73.405075&lt;/D&gt;&lt;D xsi:type="xsd:double"&gt;75.260764000000009&lt;/D&gt;&lt;D xsi:type="xsd:double"&gt;74.54545&lt;/D&gt;&lt;D xsi:type="xsd:double"&gt;74.54545&lt;/D&gt;&lt;D xsi:type="xsd:double"&gt;73.8805&lt;/D&gt;&lt;D xsi:type="xsd:double"&gt;70.82641&lt;/D&gt;&lt;D xsi:type="xsd:double"&gt;70.934750000000008&lt;/D&gt;&lt;D xsi:type="xsd:double"&gt;70.934750000000008&lt;/D&gt;&lt;D xsi:type="xsd:double"&gt;70.934750000000008&lt;/D&gt;&lt;D xsi:type="xsd:double"&gt;69.376236&lt;/D&gt;&lt;D xsi:type="xsd:double"&gt;71.527110000000008&lt;/D&gt;&lt;D xsi:type="xsd:double"&gt;70.165753&lt;/D&gt;&lt;D xsi:type="xsd:double"&gt;68.80467&lt;/D&gt;&lt;D xsi:type="xsd:double"&gt;69.081503&lt;/D&gt;&lt;D xsi:type="xsd:double"&gt;66.87955&lt;/D&gt;&lt;D xsi:type="xsd:double"&gt;67.328507&lt;/D&gt;&lt;D xsi:type="xsd:double"&gt;68.046165&lt;/D&gt;&lt;D xsi:type="xsd:double"&gt;68.707865&lt;/D&gt;&lt;D xsi:type="xsd:double"&gt;70.4596&lt;/D&gt;&lt;D xsi:type="xsd:double"&gt;72.91649&lt;/D&gt;&lt;D xsi:type="xsd:double"&gt;75.92586&lt;/D&gt;&lt;D xsi:type="xsd:double"&gt;75.709397&lt;/D&gt;&lt;D xsi:type="xsd:double"&gt;75.03163&lt;/D&gt;&lt;D xsi:type="xsd:double"&gt;75.732803&lt;/D&gt;&lt;D xsi:type="xsd:double"&gt;77.485143999999991&lt;/D&gt;&lt;D xsi:type="xsd:double"&gt;80.42565&lt;/D&gt;&lt;D xsi:type="xsd:double"&gt;78.77135&lt;/D&gt;&lt;D xsi:type="xsd:double"&gt;79.270405&lt;/D&gt;&lt;D xsi:type="xsd:double"&gt;77.24725&lt;/D&gt;&lt;D xsi:type="xsd:double"&gt;76.59122&lt;/D&gt;&lt;D xsi:type="xsd:double"&gt;76.59122&lt;/D&gt;&lt;D xsi:type="xsd:double"&gt;79.05445&lt;/D&gt;&lt;D xsi:type="xsd:double"&gt;79.60379&lt;/D&gt;&lt;D xsi:type="xsd:double"&gt;79.60379&lt;/D&gt;&lt;D xsi:type="xsd:double"&gt;75.86355&lt;/D&gt;&lt;D xsi:type="xsd:double"&gt;74.754319999999993&lt;/D&gt;&lt;D xsi:type="xsd:double"&gt;76.24111&lt;/D&gt;&lt;D xsi:type="xsd:double"&gt;75.79928&lt;/D&gt;&lt;D xsi:type="xsd:double"&gt;72.28732&lt;/D&gt;&lt;D xsi:type="xsd:double"&gt;73.44182&lt;/D&gt;&lt;D xsi:type="xsd:double"&gt;75.82557&lt;/D&gt;&lt;D xsi:type="xsd:double"&gt;74.08405&lt;/D&gt;&lt;D xsi:type="xsd:double"&gt;74.60223&lt;/D&gt;&lt;D xsi:type="xsd:double"&gt;77.83899&lt;/D&gt;&lt;D xsi:type="xsd:double"&gt;79.13756&lt;/D&gt;&lt;D xsi:type="xsd:double"&gt;78.68948&lt;/D&gt;&lt;D xsi:type="xsd:double"&gt;75.97721&lt;/D&gt;&lt;D xsi:type="xsd:double"&gt;76.75308600000001&lt;/D&gt;&lt;D xsi:type="xsd:double"&gt;76.287264&lt;/D&gt;&lt;D xsi:type="xsd:double"&gt;76.531669999999991&lt;/D&gt;&lt;D xsi:type="xsd:double"&gt;77.6645&lt;/D&gt;&lt;D xsi:type="xsd:double"&gt;78.262174&lt;/D&gt;&lt;D xsi:type="xsd:double"&gt;77.48011&lt;/D&gt;&lt;D xsi:type="xsd:double"&gt;78.59402&lt;/D&gt;&lt;D xsi:type="xsd:double"&gt;76.573133&lt;/D&gt;&lt;D xsi:type="xsd:double"&gt;74.62375&lt;/D&gt;&lt;D xsi:type="xsd:double"&gt;74.98305400000001&lt;/D&gt;&lt;D xsi:type="xsd:double"&gt;77.058433999999991&lt;/D&gt;&lt;D xsi:type="xsd:double"&gt;76.774263&lt;/D&gt;&lt;D xsi:type="xsd:double"&gt;77.108186&lt;/D&gt;&lt;D xsi:type="xsd:double"&gt;78.559643&lt;/D&gt;&lt;D xsi:type="xsd:double"&gt;76.39158&lt;/D&gt;&lt;D xsi:type="xsd:double"&gt;75.145130000000009&lt;/D&gt;&lt;D xsi:type="xsd:double"&gt;73.86381&lt;/D&gt;&lt;D xsi:type="xsd:double"&gt;71.834296&lt;/D&gt;&lt;D xsi:type="xsd:double"&gt;73.357743&lt;/D&gt;&lt;D xsi:type="xsd:double"&gt;73.357743&lt;/D&gt;&lt;D xsi:type="xsd:double"&gt;73.55067&lt;/D&gt;&lt;D xsi:type="xsd:double"&gt;74.703549999999993&lt;/D&gt;&lt;D xsi:type="xsd:double"&gt;73.724645&lt;/D&gt;&lt;D xsi:type="xsd:double"&gt;74.19646&lt;/D&gt;&lt;D xsi:type="xsd:double"&gt;74.64564&lt;/D&gt;&lt;D xsi:type="xsd:double"&gt;72.75517&lt;/D&gt;&lt;D xsi:type="xsd:double"&gt;71.53929500000001&lt;/D&gt;&lt;D xsi:type="xsd:double"&gt;72.53271&lt;/D&gt;&lt;D xsi:type="xsd:double"&gt;74.256109999999993&lt;/D&gt;&lt;D xsi:type="xsd:double"&gt;74.68276&lt;/D&gt;&lt;D xsi:type="xsd:double"&gt;76.2114&lt;/D&gt;&lt;D xsi:type="xsd:double"&gt;77.61627399999999&lt;/D&gt;&lt;D xsi:type="xsd:double"&gt;76.00588&lt;/D&gt;&lt;D xsi:type="xsd:double"&gt;76.001865&lt;/D&gt;&lt;D xsi:type="xsd:double"&gt;76.292473&lt;/D&gt;&lt;D xsi:type="xsd:double"&gt;76.049346&lt;/D&gt;&lt;D xsi:type="xsd:double"&gt;78.900539999999992&lt;/D&gt;&lt;D xsi:type="xsd:double"&gt;79.415506000000008&lt;/D&gt;&lt;D xsi:type="xsd:double"&gt;79.643214&lt;/D&gt;&lt;D xsi:type="xsd:double"&gt;80.083853&lt;/D&gt;&lt;D xsi:type="xsd:double"&gt;80.201924&lt;/D&gt;&lt;D xsi:type="xsd:double"&gt;79.375773999999993&lt;/D&gt;&lt;D xsi:type="xsd:double"&gt;79.004496&lt;/D&gt;&lt;D xsi:type="xsd:double"&gt;76.52127&lt;/D&gt;&lt;D xsi:type="xsd:double"&gt;77.87072&lt;/D&gt;&lt;D xsi:type="xsd:double"&gt;77.14753&lt;/D&gt;&lt;D xsi:type="xsd:double"&gt;76.46248&lt;/D&gt;&lt;D xsi:type="xsd:double"&gt;78.425694000000007&lt;/D&gt;&lt;D xsi:type="xsd:double"&gt;79.36202&lt;/D&gt;&lt;D xsi:type="xsd:double"&gt;79.99275&lt;/D&gt;&lt;D xsi:type="xsd:double"&gt;77.914304&lt;/D&gt;&lt;D xsi:type="xsd:double"&gt;78.74301&lt;/D&gt;&lt;D xsi:type="xsd:double"&gt;79.259354&lt;/D&gt;&lt;D xsi:type="xsd:double"&gt;79.259354&lt;/D&gt;&lt;D xsi:type="xsd:double"&gt;79.426149999999993&lt;/D&gt;&lt;D xsi:type="xsd:double"&gt;79.06522&lt;/D&gt;&lt;D xsi:type="xsd:double"&gt;79.978335&lt;/D&gt;&lt;D</t>
        </r>
      </text>
    </comment>
    <comment ref="A7" authorId="0" shapeId="0" xr:uid="{6579D540-0292-4C1C-A1A8-A035895E8367}">
      <text>
        <r>
          <rPr>
            <b/>
            <sz val="9"/>
            <color indexed="81"/>
            <rFont val="Tahoma"/>
            <family val="2"/>
          </rPr>
          <t xml:space="preserve"> xsi:type="xsd:double"&gt;79.978335&lt;/D&gt;&lt;D xsi:type="xsd:double"&gt;79.06774&lt;/D&gt;&lt;D xsi:type="xsd:double"&gt;79.35336&lt;/D&gt;&lt;D xsi:type="xsd:double"&gt;79.38182&lt;/D&gt;&lt;D xsi:type="xsd:double"&gt;78.2508&lt;/D&gt;&lt;D xsi:type="xsd:double"&gt;78.536993&lt;/D&gt;&lt;D xsi:type="xsd:double"&gt;77.58493&lt;/D&gt;&lt;D xsi:type="xsd:double"&gt;79.20948&lt;/D&gt;&lt;D xsi:type="xsd:double"&gt;78.65414&lt;/D&gt;&lt;D xsi:type="xsd:double"&gt;77.29737&lt;/D&gt;&lt;D xsi:type="xsd:double"&gt;78.473467&lt;/D&gt;&lt;D xsi:type="xsd:double"&gt;80.545663999999988&lt;/D&gt;&lt;D xsi:type="xsd:double"&gt;80.02134&lt;/D&gt;&lt;D xsi:type="xsd:double"&gt;80.793320000000008&lt;/D&gt;&lt;D xsi:type="xsd:double"&gt;80.39638&lt;/D&gt;&lt;D xsi:type="xsd:double"&gt;79.523945&lt;/D&gt;&lt;D xsi:type="xsd:double"&gt;77.25156&lt;/D&gt;&lt;D xsi:type="xsd:double"&gt;77.664374999999993&lt;/D&gt;&lt;D xsi:type="xsd:double"&gt;78.772503&lt;/D&gt;&lt;D xsi:type="xsd:double"&gt;79.191804&lt;/D&gt;&lt;D xsi:type="xsd:double"&gt;78.891370000000009&lt;/D&gt;&lt;D xsi:type="xsd:double"&gt;78.613186&lt;/D&gt;&lt;D xsi:type="xsd:double"&gt;78.710603999999989&lt;/D&gt;&lt;D xsi:type="xsd:double"&gt;79.395879999999991&lt;/D&gt;&lt;D xsi:type="xsd:double"&gt;77.900404&lt;/D&gt;&lt;D xsi:type="xsd:double"&gt;76.99181&lt;/D&gt;&lt;D xsi:type="xsd:double"&gt;77.151245&lt;/D&gt;&lt;D xsi:type="xsd:double"&gt;76.45899&lt;/D&gt;&lt;D xsi:type="xsd:double"&gt;75.84693&lt;/D&gt;&lt;D xsi:type="xsd:double"&gt;76.348203&lt;/D&gt;&lt;D xsi:type="xsd:double"&gt;75.213575&lt;/D&gt;&lt;D xsi:type="xsd:double"&gt;75.85842000000001&lt;/D&gt;&lt;D xsi:type="xsd:double"&gt;78.48399&lt;/D&gt;&lt;D xsi:type="xsd:double"&gt;78.62334&lt;/D&gt;&lt;D xsi:type="xsd:double"&gt;77.700925&lt;/D&gt;&lt;D xsi:type="xsd:double"&gt;76.262367&lt;/D&gt;&lt;D xsi:type="xsd:double"&gt;77.792466&lt;/D&gt;&lt;D xsi:type="xsd:double"&gt;80.972993&lt;/D&gt;&lt;D xsi:type="xsd:double"&gt;80.70908&lt;/D&gt;&lt;D xsi:type="xsd:double"&gt;80.524147&lt;/D&gt;&lt;D xsi:type="xsd:double"&gt;80.098705999999993&lt;/D&gt;&lt;D xsi:type="xsd:double"&gt;79.79659&lt;/D&gt;&lt;D xsi:type="xsd:double"&gt;80.1258&lt;/D&gt;&lt;D xsi:type="xsd:double"&gt;80.21368&lt;/D&gt;&lt;D xsi:type="xsd:double"&gt;80.82661&lt;/D&gt;&lt;D xsi:type="xsd:double"&gt;82.39116&lt;/D&gt;&lt;D xsi:type="xsd:double"&gt;81.321469999999991&lt;/D&gt;&lt;D xsi:type="xsd:double"&gt;79.47782&lt;/D&gt;&lt;D xsi:type="xsd:double"&gt;79.83645&lt;/D&gt;&lt;D xsi:type="xsd:double"&gt;79.32643&lt;/D&gt;&lt;D xsi:type="xsd:double"&gt;79.73497&lt;/D&gt;&lt;D xsi:type="xsd:double"&gt;80.17959&lt;/D&gt;&lt;D xsi:type="xsd:double"&gt;79.84469&lt;/D&gt;&lt;D xsi:type="xsd:double"&gt;81.098829999999992&lt;/D&gt;&lt;D xsi:type="xsd:double"&gt;79.849285000000009&lt;/D&gt;&lt;D xsi:type="xsd:double"&gt;80.71724&lt;/D&gt;&lt;D xsi:type="xsd:double"&gt;80.403656&lt;/D&gt;&lt;D xsi:type="xsd:double"&gt;79.261076&lt;/D&gt;&lt;D xsi:type="xsd:double"&gt;78.97891&lt;/D&gt;&lt;D xsi:type="xsd:double"&gt;77.955890000000011&lt;/D&gt;&lt;D xsi:type="xsd:double"&gt;80.042650000000009&lt;/D&gt;&lt;D xsi:type="xsd:double"&gt;78.47166&lt;/D&gt;&lt;D xsi:type="xsd:double"&gt;78.34254&lt;/D&gt;&lt;D xsi:type="xsd:double"&gt;77.344733&lt;/D&gt;&lt;D xsi:type="xsd:double"&gt;78.062433&lt;/D&gt;&lt;D xsi:type="xsd:double"&gt;78.481275&lt;/D&gt;&lt;D xsi:type="xsd:double"&gt;82.083744&lt;/D&gt;&lt;D xsi:type="xsd:double"&gt;85.384214&lt;/D&gt;&lt;D xsi:type="xsd:double"&gt;83.308667&lt;/D&gt;&lt;D xsi:type="xsd:double"&gt;83.232254000000012&lt;/D&gt;&lt;D xsi:type="xsd:double"&gt;80.102736&lt;/D&gt;&lt;D xsi:type="xsd:double"&gt;80.4625&lt;/D&gt;&lt;D xsi:type="xsd:double"&gt;81.85771&lt;/D&gt;&lt;D xsi:type="xsd:double"&gt;80.44469&lt;/D&gt;&lt;D xsi:type="xsd:double"&gt;81.62139&lt;/D&gt;&lt;D xsi:type="xsd:double"&gt;82.91781&lt;/D&gt;&lt;D xsi:type="xsd:double"&gt;83.49037&lt;/D&gt;&lt;D xsi:type="xsd:double"&gt;84.561604&lt;/D&gt;&lt;D xsi:type="xsd:double"&gt;84.165484&lt;/D&gt;&lt;D xsi:type="xsd:double"&gt;82.136095&lt;/D&gt;&lt;D xsi:type="xsd:double"&gt;80.95605&lt;/D&gt;&lt;D xsi:type="xsd:double"&gt;82.71677&lt;/D&gt;&lt;D xsi:type="xsd:double"&gt;82.09974&lt;/D&gt;&lt;D xsi:type="xsd:double"&gt;81.36066&lt;/D&gt;&lt;D xsi:type="xsd:double"&gt;82.137364&lt;/D&gt;&lt;D xsi:type="xsd:double"&gt;80.071705999999992&lt;/D&gt;&lt;D xsi:type="xsd:double"&gt;81.356055&lt;/D&gt;&lt;D xsi:type="xsd:double"&gt;83.57504&lt;/D&gt;&lt;D xsi:type="xsd:double"&gt;82.731414&lt;/D&gt;&lt;D xsi:type="xsd:double"&gt;83.32785&lt;/D&gt;&lt;D xsi:type="xsd:double"&gt;82.444364000000007&lt;/D&gt;&lt;D xsi:type="xsd:double"&gt;82.252800000000008&lt;/D&gt;&lt;D xsi:type="xsd:double"&gt;79.72157&lt;/D&gt;&lt;D xsi:type="xsd:double"&gt;79.72157&lt;/D&gt;&lt;D xsi:type="xsd:double"&gt;78.96123&lt;/D&gt;&lt;D xsi:type="xsd:double"&gt;79.626596&lt;/D&gt;&lt;D xsi:type="xsd:double"&gt;79.123765&lt;/D&gt;&lt;D xsi:type="xsd:double"&gt;78.94099&lt;/D&gt;&lt;D xsi:type="xsd:double"&gt;78.062785&lt;/D&gt;&lt;D xsi:type="xsd:double"&gt;78.062785&lt;/D&gt;&lt;D xsi:type="xsd:double"&gt;78.062785&lt;/D&gt;&lt;D xsi:type="xsd:double"&gt;79.911464&lt;/D&gt;&lt;D xsi:type="xsd:double"&gt;79.416686&lt;/D&gt;&lt;D xsi:type="xsd:double"&gt;79.74033&lt;/D&gt;&lt;D xsi:type="xsd:double"&gt;79.74033&lt;/D&gt;&lt;D xsi:type="xsd:double"&gt;81.047684&lt;/D&gt;&lt;D xsi:type="xsd:double"&gt;80.058306&lt;/D&gt;&lt;D xsi:type="xsd:double"&gt;80.685859999999991&lt;/D&gt;&lt;D xsi:type="xsd:double"&gt;81.19337&lt;/D&gt;&lt;D xsi:type="xsd:double"&gt;80.4508&lt;/D&gt;&lt;D xsi:type="xsd:double"&gt;83.13334&lt;/D&gt;&lt;D xsi:type="xsd:double"&gt;85.357700000000008&lt;/D&gt;&lt;D xsi:type="xsd:double"&gt;86.058619999999991&lt;/D&gt;&lt;D xsi:type="xsd:double"&gt;86.290497&lt;/D&gt;&lt;D xsi:type="xsd:double"&gt;87.643635&lt;/D&gt;&lt;D xsi:type="xsd:double"&gt;87.00888&lt;/D&gt;&lt;D xsi:type="xsd:double"&gt;87.066823&lt;/D&gt;&lt;D xsi:type="xsd:double"&gt;86.999524&lt;/D&gt;&lt;D xsi:type="xsd:double"&gt;86.458725&lt;/D&gt;&lt;D xsi:type="xsd:double"&gt;88.286275&lt;/D&gt;&lt;D xsi:type="xsd:double"&gt;89.94172&lt;/D&gt;&lt;D xsi:type="xsd:double"&gt;88.884043999999989&lt;/D&gt;&lt;D xsi:type="xsd:double"&gt;87.96965&lt;/D&gt;&lt;D xsi:type="xsd:double"&gt;88.31766&lt;/D&gt;&lt;D xsi:type="xsd:double"&gt;87.91002&lt;/D&gt;&lt;D xsi:type="xsd:double"&gt;88.30219&lt;/D&gt;&lt;D xsi:type="xsd:double"&gt;89.351755&lt;/D&gt;&lt;D xsi:type="xsd:double"&gt;88.429639999999992&lt;/D&gt;&lt;D xsi:type="xsd:double"&gt;85.92653&lt;/D&gt;&lt;D xsi:type="xsd:double"&gt;85.69669&lt;/D&gt;&lt;D xsi:type="xsd:double"&gt;86.20562000000001&lt;/D&gt;&lt;D xsi:type="xsd:double"&gt;85.555309999999992&lt;/D&gt;&lt;D xsi:type="xsd:double"&gt;84.58859&lt;/D&gt;&lt;D xsi:type="xsd:double"&gt;86.07228&lt;/D&gt;&lt;D xsi:type="xsd:double"&gt;86.88049&lt;/D&gt;&lt;D xsi:type="xsd:double"&gt;85.925317&lt;/D&gt;&lt;D xsi:type="xsd:double"&gt;85.315174&lt;/D&gt;&lt;D xsi:type="xsd:double"&gt;84.61206&lt;/D&gt;&lt;D xsi:type="xsd:double"&gt;83.98254&lt;/D&gt;&lt;D xsi:type="xsd:double"&gt;84.30704&lt;/D&gt;&lt;D xsi:type="xsd:double"&gt;84.774375&lt;/D&gt;&lt;D xsi:type="xsd:double"&gt;82.678175&lt;/D&gt;&lt;D xsi:type="xsd:double"&gt;82.745767&lt;/D&gt;&lt;D xsi:type="xsd:double"&gt;80.13675&lt;/D&gt;&lt;D xsi:type="xsd:double"&gt;80.214909999999989&lt;/D&gt;&lt;D xsi:type="xsd:double"&gt;79.550474999999992&lt;/D&gt;&lt;D xsi:type="xsd:double"&gt;81.31379&lt;/D&gt;&lt;D xsi:type="xsd:double"&gt;81.4038&lt;/D&gt;&lt;D xsi:type="xsd:double"&gt;80.446297&lt;/D&gt;&lt;D xsi:type="xsd:double"&gt;79.002243&lt;/D&gt;&lt;D xsi:type="xsd:double"&gt;78.299785&lt;/D&gt;&lt;D xsi:type="xsd:double"&gt;78.256077&lt;/D&gt;&lt;D xsi:type="xsd:double"&gt;76.49428&lt;/D&gt;&lt;D xsi:type="xsd:double"&gt;76.534444000000008&lt;/D&gt;&lt;D xsi:type="xsd:double"&gt;77.725893&lt;/D&gt;&lt;D xsi:type="xsd:double"&gt;77.413654&lt;/D&gt;&lt;D xsi:type="xsd:double"&gt;77.95935&lt;/D&gt;&lt;D xsi:type="xsd:double"&gt;80.52217&lt;/D&gt;&lt;D xsi:type="xsd:double"&gt;80.518115&lt;/D&gt;&lt;D xsi:type="xsd:double"&gt;79.99906&lt;/D&gt;&lt;D xsi:type="xsd:double"&gt;79.99906&lt;/D&gt;&lt;D xsi:type="xsd:double"&gt;78.547626999999991&lt;/D&gt;&lt;D xsi:type="xsd:double"&gt;78.116715&lt;/D&gt;&lt;D xsi:type="xsd:double"&gt;77.438510000000008&lt;/D&gt;&lt;D xsi:type="xsd:double"&gt;77.60517&lt;/D&gt;&lt;D xsi:type="xsd:double"&gt;79.53196&lt;/D&gt;&lt;D xsi:type="xsd:double"&gt;80.21746&lt;/D&gt;&lt;D xsi:type="xsd:double"&gt;80.630803&lt;/D&gt;&lt;D xsi:type="xsd:double"&gt;81.861866&lt;/D&gt;&lt;D xsi:type="xsd:double"&gt;83.13433&lt;/D&gt;&lt;D xsi:type="xsd:double"&gt;84.361637&lt;/D&gt;&lt;D xsi:type="xsd:double"&gt;87.362709999999993&lt;/D&gt;&lt;D xsi:type="xsd:double"&gt;87.373036&lt;/D&gt;&lt;D xsi:type="xsd:double"&gt;86.7987&lt;/D&gt;&lt;D xsi:type="xsd:double"&gt;88.02504&lt;/D&gt;&lt;D xsi:type="xsd:double"&gt;88.201517&lt;/D&gt;&lt;D xsi:type="xsd:double"&gt;85.71942&lt;/D&gt;&lt;D xsi:type="xsd:double"&gt;85.38052&lt;/D&gt;&lt;D xsi:type="xsd:double"&gt;85.38052&lt;/D&gt;&lt;D xsi:type="xsd:double"&gt;85.38052&lt;/D&gt;&lt;D xsi:type="xsd:double"&gt;82.64585&lt;/D&gt;&lt;D xsi:type="xsd:double"&gt;82.49704&lt;/D&gt;&lt;D xsi:type="xsd:double"&gt;81.902070000000009&lt;/D&gt;&lt;D xsi:type="xsd:double"&gt;81.368405&lt;/D&gt;&lt;D xsi:type="xsd:double"&gt;81.26408&lt;/D&gt;&lt;D xsi:type="xsd:double"&gt;81.136644&lt;/D&gt;&lt;D xsi:type="xsd:double"&gt;82.185197&lt;/D&gt;&lt;D xsi:type="xsd:double"&gt;82.185197&lt;/D&gt;&lt;D xsi:type="xsd:double"&gt;81.86938&lt;/D&gt;&lt;D xsi:type="xsd:double"&gt;81.86938&lt;/D&gt;&lt;D xsi:type="xsd:double"&gt;81.27811&lt;/D&gt;&lt;D xsi:type="xsd:double"&gt;80.073565&lt;/D&gt;&lt;D xsi:type="xsd:double"&gt;79.09573&lt;/D&gt;&lt;D xsi:type="xsd:double"&gt;80.16771&lt;/D&gt;&lt;D xsi:type="xsd:double"&gt;79.497474&lt;/D&gt;&lt;D xsi:type="xsd:double"&gt;80.55819&lt;/D&gt;&lt;D xsi:type="xsd:double"&gt;81.15103&lt;/D&gt;&lt;D xsi:type="xsd:double"&gt;80.66634&lt;/D&gt;&lt;D xsi:type="xsd:double"&gt;80.534047&lt;/D&gt;&lt;D xsi:type="xsd:double"&gt;81.0455&lt;/D&gt;&lt;D xsi:type="xsd:double"&gt;81.209284&lt;/D&gt;&lt;D xsi:type="xsd:double"&gt;81.535930000000008&lt;/D&gt;&lt;D xsi:type="xsd:double"&gt;81.94799&lt;/D&gt;&lt;D xsi:type="xsd:double"&gt;82.43401&lt;/D&gt;&lt;D xsi:type="xsd:double"&gt;82.12526&lt;/D&gt;&lt;D xsi:type="xsd:double"&gt;81.458739999999992&lt;/D&gt;&lt;D xsi:type="xsd:double"&gt;80.62078&lt;/D&gt;&lt;D xsi:type="xsd:double"&gt;79.06326700000001&lt;/D&gt;&lt;D xsi:type="xsd:double"&gt;78.185046&lt;/D&gt;&lt;D xsi:type="xsd:double"&gt;78.68185&lt;/D&gt;&lt;D xsi:type="xsd:double"&gt;79.167633999999993&lt;/D&gt;&lt;D xsi:type="xsd:double"&gt;78.5061&lt;/D&gt;&lt;D xsi:type="xsd:double"&gt;76.77011&lt;/D&gt;&lt;/FQL&gt;&lt;FQL&gt;&lt;Q&gt;J080XXXX^FG_PRICE_INDEXED(-10AY,0,,,-10AY,100,"GROSSOFCL")&lt;/Q&gt;&lt;R&gt;2610&lt;/R&gt;&lt;C&gt;1&lt;/C&gt;&lt;D xsi:type="xsd:double"&gt;100&lt;/D&gt;&lt;D xsi:type="xsd:double"&gt;99.035865&lt;/D&gt;&lt;D xsi:type="xsd:double"&gt;99.050707&lt;/D&gt;&lt;D xsi:type="xsd:double"&gt;98.266953&lt;/D&gt;&lt;D xsi:type="xsd:double"&gt;98.1859&lt;/D&gt;&lt;D xsi:type="xsd:double"&gt;96.428024999999991&lt;/D&gt;&lt;D xsi:type="xsd:double"&gt;97.93588&lt;/D&gt;&lt;D xsi:type="xsd:double"&gt;96.910659999999993&lt;/D&gt;&lt;D xsi:type="xsd:double"&gt;97.62906&lt;/D&gt;&lt;D xsi:type="xsd:double"&gt;99.44287&lt;/D&gt;&lt;D xsi:type="xsd:double"&gt;100.35135&lt;/D&gt;&lt;D xsi:type="xsd:double"&gt;99.796504&lt;/D&gt;&lt;D xsi:type="xsd:double"&gt;99.794215&lt;/D&gt;&lt;D xsi:type="xsd:double"&gt;99.9629&lt;/D&gt;&lt;D xsi:type="xsd:double"&gt;98.64999&lt;/D&gt;&lt;D xsi:type="xsd:double"&gt;97.96013&lt;/D&gt;&lt;D xsi:type="xsd:double"&gt;97.194934&lt;/D&gt;&lt;D xsi:type="xsd:double"&gt;96.255916&lt;/D&gt;&lt;D xsi:type="xsd:double"&gt;95.0449&lt;/D&gt;&lt;D xsi:type="xsd:double"&gt;95.632004999999992&lt;/D&gt;&lt;D xsi:type="xsd:double"&gt;95.33488&lt;/D&gt;&lt;D xsi:type="xsd:double"&gt;95.690220000000011&lt;/D&gt;&lt;D xsi:type="xsd:double"&gt;95.703640000000007&lt;/D&gt;&lt;D xsi:type="xsd:double"&gt;95.54209&lt;/D&gt;&lt;D xsi:type="xsd:double"&gt;95.134233999999992&lt;/D&gt;&lt;D xsi:type="xsd:double"&gt;96.819330000000008&lt;/D&gt;&lt;D xsi:type="xsd:double"&gt;98.156506&lt;/D&gt;&lt;D xsi:type="xsd:double"&gt;99.25735&lt;/D&gt;&lt;D xsi:type="xsd:double"&gt;99.10922&lt;/D&gt;&lt;D xsi:type="xsd:double"&gt;98.658544&lt;/D&gt;&lt;D xsi:type="xsd:double"&gt;99.55304000000001&lt;/D&gt;&lt;D xsi:type="xsd:double"&gt;99.68804&lt;/D&gt;&lt;D xsi:type="xsd:double"&gt;98.76416&lt;/D&gt;&lt;D xsi:type="xsd:double"&gt;98.290074&lt;/D&gt;&lt;D xsi:type="xsd:double"&gt;99.017599999999987&lt;/D&gt;&lt;D xsi:type="xsd:double"&gt;99.29531&lt;/D&gt;&lt;D xsi:type="xsd:double"&gt;100.64733&lt;/D&gt;&lt;D xsi:type="xsd:double"&gt;100.04053&lt;/D&gt;&lt;D xsi:type="xsd:double"&gt;98.31833&lt;/D&gt;&lt;D xsi:type="xsd:double"&gt;96.364945&lt;/D&gt;&lt;D xsi:type="xsd:double"&gt;94.26914&lt;/D&gt;&lt;D xsi:type="xsd:double"&gt;95.398530000000008&lt;/D&gt;&lt;D xsi:type="xsd:double"&gt;96.042997&lt;/D&gt;&lt;D xsi:type="xsd:double"&gt;94.52573&lt;/D&gt;&lt;D xsi:type="xsd:double"&gt;94.94529&lt;/D&gt;&lt;D xsi:type="xsd:double"&gt;93.23707&lt;/D&gt;&lt;D xsi:type="xsd:double"&gt;92.24411&lt;/D&gt;&lt;D xsi:type="xsd:double"&gt;94.123006&lt;/D&gt;&lt;D xsi:type="xsd:double"&gt;97.95443&lt;/D&gt;&lt;D xsi:type="xsd:double"&gt;97.95443&lt;/D&gt;&lt;D xsi:type="xsd:double"&gt;93.60954&lt;/D&gt;&lt;D xsi:type="xsd:double"&gt;95.82722&lt;/D&gt;&lt;D xsi:type="xsd:double"&gt;93.68489&lt;/D&gt;&lt;D xsi:type="xsd:double"&gt;92.923117&lt;/D&gt;&lt;D xsi:type="xsd:double"&gt;90.24905600000001&lt;/D&gt;&lt;D xsi:type="xsd:double"&gt;89.521532999999991&lt;/D&gt;&lt;D xsi:type="xsd:double"&gt;90.94861&lt;/D&gt;&lt;D xsi:type="xsd:double"&gt;90.48880299999999&lt;/D&gt;&lt;D xsi:type="xsd:double"&gt;92.380255&lt;/D&gt;&lt;D xsi:type="xsd:double"&gt;93.561309999999992&lt;/D&gt;&lt;D xsi:type="xsd:double"&gt;93.356090000000009&lt;/D&gt;&lt;D xsi:type="xsd:double"&gt;95.08514&lt;/D&gt;&lt;D xsi:type="xsd:double"&gt;92.782693999999992&lt;/D&gt;&lt;D xsi:type="xsd:double"&gt;93.54247&lt;/D&gt;&lt;D xsi:type="xsd:double"&gt;94.17381&lt;/D&gt;&lt;D xsi:type="xsd:double"&gt;96.12548&lt;/D&gt;&lt;D xsi:type="xsd:double"&gt;97.231466&lt;/D&gt;&lt;D xsi:type="xsd:double"&gt;97.694695&lt;/D&gt;&lt;D xsi:type="xsd:double"&gt;95.59803&lt;/D&gt;&lt;D xsi:type="xsd:double"&gt;94.92759&lt;/D&gt;&lt;D xsi:type="xsd:double"&gt;92.90885&lt;/D&gt;&lt;D xsi:type="xsd:double"&gt;93.472253999999992&lt;/D&gt;&lt;D xsi:type="xsd:double"&gt;95.116824&lt;/D&gt;&lt;D xsi:type="xsd:double"&gt;94.010556&lt;/D&gt;&lt;D xsi:type="xsd:double"&gt;94.217193&lt;/D&gt;&lt;D xsi:type="xsd:double"&gt;93.52077&lt;/D&gt;&lt;D xsi:type="xsd:double"&gt;92.36569999999999&lt;/D&gt;&lt;D xsi:type="xsd:double"&gt;92.500700000000009&lt;/D&gt;&lt;D xsi:type="xsd:double"&gt;94.72438&lt;/D&gt;&lt;D xsi:type="xsd:double"&gt;94.09817000000001&lt;/D&gt;&lt;D xsi:type="xsd:double"&gt;93.219954&lt;/D&gt;&lt;D xsi:type="xsd:double"&gt;93.219954&lt;/D&gt;&lt;D xsi:type="xsd:double"&gt;92.32061&lt;/D&gt;&lt;D xsi:type="xsd:double"&gt;93.29159&lt;/D&gt;&lt;D xsi:type="xsd:double"&gt;94.361899999999991&lt;/D&gt;&lt;D xsi:type="xsd:double"&gt;93.84358&lt;/D&gt;&lt;D xsi:type="xsd:double"&gt;93.346107&lt;/D&gt;&lt;D xsi:type="xsd:double"&gt;96.281886&lt;/D&gt;&lt;D xsi:type="xsd:double"&gt;99.750835000000009&lt;/D&gt;&lt;D xsi:type="xsd:double"&gt;100.35992&lt;/D&gt;&lt;D xsi:type="xsd:double"&gt;100.3582&lt;/D&gt;&lt;D xsi:type="xsd:double"&gt;100.36762&lt;/D&gt;&lt;D xsi:type="xsd:double"&gt;99.71487&lt;/D&gt;&lt;D xsi:type="xsd:double"&gt;100.07906&lt;/D&gt;&lt;D xsi:type="xsd:double"&gt;100.3485&lt;/D&gt;&lt;D xsi:type="xsd:double"&gt;99.43945&lt;/D&gt;&lt;D xsi:type="xsd:double"&gt;98.565789999999993&lt;/D&gt;&lt;D xsi:type="xsd:double"&gt;98.38341&lt;/D&gt;&lt;D xsi:type="xsd:double"&gt;98.92227&lt;/D&gt;&lt;D xsi:type="xsd:double"&gt;97.956425&lt;/D&gt;&lt;D xsi:type="xsd:double"&gt;97.59537&lt;/D&gt;&lt;D xsi:type="xsd:double"&gt;96.73199&lt;/D&gt;&lt;D xsi:type="xsd:double"&gt;98.468460000000007&lt;/D&gt;&lt;D xsi:type="xsd:double"&gt;99.011606&lt;/D&gt;&lt;D xsi:type="xsd:double"&gt;101.72734&lt;/D&gt;&lt;D xsi:type="xsd:double"&gt;102.37296&lt;/D&gt;&lt;D xsi:type="xsd:double"&gt;103.14415&lt;/D&gt;&lt;D xsi:type="xsd:double"&gt;103.79517&lt;/D&gt;&lt;D xsi:type="xsd:double"&gt;104.32547&lt;/D&gt;&lt;D xsi:type="xsd:double"&gt;103.20607&lt;/D&gt;&lt;D xsi:type="xsd:double"&gt;102.60271&lt;/D&gt;&lt;D xsi:type="xsd:double"&gt;102.62897&lt;/D&gt;&lt;D xsi:type="xsd:double"&gt;103.25688&lt;/D&gt;&lt;D xsi:type="xsd:double"&gt;101.5598&lt;/D&gt;&lt;D xsi:type="xsd:double"&gt;101.25355&lt;/D&gt;&lt;D xsi:type="xsd:double"&gt;101.1117&lt;/D&gt;&lt;D xsi:type="xsd:double"&gt;102.04616&lt;/D&gt;&lt;D xsi:type="xsd:double"&gt;102.36809&lt;/D&gt;&lt;D xsi:type="xsd:double"&gt;102.55247&lt;/D&gt;&lt;D xsi:type="xsd:double"&gt;101.18134&lt;/D&gt;&lt;D xsi:type="xsd:double"&gt;100.18837&lt;/D&gt;&lt;D xsi:type="xsd:double"&gt;98.39625&lt;/D&gt;&lt;D xsi:type="xsd:double"&gt;99.41319&lt;/D&gt;&lt;D xsi:type="xsd:double"&gt;98.67453&lt;/D&gt;&lt;D xsi:type="xsd:double"&gt;98.805827000000008&lt;/D&gt;&lt;D xsi:type="xsd:double"&gt;99.16573&lt;/D&gt;&lt;D xsi:type="xsd:double"&gt;97.39701&lt;/D&gt;&lt;D xsi:type="xsd:double"&gt;96.941200000000009&lt;/D&gt;&lt;D xsi:type="xsd:double"&gt;97.721815&lt;/D&gt;&lt;D xsi:type="xsd:double"&gt;98.31719&lt;/D&gt;&lt;D xsi:type="xsd:double"&gt;98.02578&lt;/D&gt;&lt;D xsi:type="xsd:double"&gt;97.360474&lt;/D&gt;&lt;D xsi:type="xsd:double"&gt;96.831316&lt;/D&gt;&lt;D xsi:type="xsd:double"&gt;97.681284&lt;/D&gt;&lt;D xsi:type="xsd:double"&gt;97.52174&lt;/D&gt;&lt;D xsi:type="xsd:double"&gt;97.71839&lt;/D&gt;&lt;D xsi:type="xsd:double"&gt;97.89763&lt;/D&gt;&lt;D xsi:type="xsd:double"&gt;98.419080000000008&lt;/D&gt;&lt;D xsi:type="xsd:double"&gt;98.433644&lt;/D&gt;&lt;D xsi:type="xsd:double"&gt;95.847490000000008&lt;/D&gt;&lt;D xsi:type="xsd:double"&gt;94.05365&lt;/D&gt;&lt;D xsi:type="xsd:double"&gt;94.05365&lt;/D&gt;&lt;D xsi:type="xsd:double"&gt;93.545896&lt;/D&gt;&lt;D xsi:type="xsd:double"&gt;92.28607&lt;/D&gt;&lt;D xsi:type="xsd:double"&gt;93.45171&lt;/D&gt;&lt;D xsi:type="xsd:double"&gt;94.805720000000008&lt;/D&gt;&lt;D xsi:type="xsd:double"&gt;94.34848&lt;/D&gt;&lt;D xsi:type="xsd:double"&gt;94.34848&lt;/D&gt;&lt;D xsi:type="xsd:double"&gt;94.34848&lt;/D&gt;&lt;D xsi:type="xsd:double"&gt;95.73246&lt;/D&gt;&lt;D xsi:type="xsd:double"&gt;95.530677&lt;/D&gt;&lt;D xsi:type="xsd:double"&gt;93.166006&lt;/D&gt;&lt;D xsi:type="xsd:double"&gt;93.166006&lt;/D&gt;&lt;D xsi:type="xsd:double"&gt;93.924640000000011&lt;/D&gt;&lt;D xsi:type="xsd:double"&gt;92.439336000000011&lt;/D&gt;&lt;D xsi:type="xsd:double"&gt;91.232884&lt;/D&gt;&lt;D xsi:type="xsd:double"&gt;90.324400000000011&lt;/D&gt;&lt;D xsi:type="xsd:double"&gt;90.982574&lt;/D&gt;&lt;D xsi:type="xsd:double"&gt;89.074576000000008&lt;/D&gt;&lt;D xsi:type="xsd:double"&gt;87.06953&lt;/D&gt;&lt;D xsi:type="xsd:double"&gt;85.66613&lt;/D&gt;&lt;D xsi:type="xsd:double"&gt;86.89742&lt;/D&gt;&lt;D xsi:type="xsd:double"&gt;85.9447&lt;/D&gt;&lt;D xsi:type="xsd:double"&gt;85.06191&lt;/D&gt;&lt;D xsi:type="xsd:double"&gt;86.043453&lt;/D&gt;&lt;D xsi:type="xsd:double"&gt;84.14116&lt;/D&gt;&lt;D xsi:type="xsd:double"&gt;80.615130000000008&lt;/D&gt;&lt;D xsi:type="xsd:double"&gt;81.627214000000009&lt;/D&gt;&lt;D xsi:type="xsd:double"&gt;81.72968&lt;/D&gt;&lt;D xsi:type="xsd:double"&gt;84.498787&lt;/D&gt;&lt;D xsi:type="xsd:double"&gt;83.54093&lt;/D&gt;&lt;D xsi:type="xsd:double"&gt;80.561190000000011&lt;/D&gt;&lt;D xsi:type="xsd:double"&gt;81.351507&lt;/D&gt;&lt;D xsi:type="xsd:double"&gt;82.761455&lt;/D&gt;&lt;D xsi:type="xsd:double"&gt;81.25161&lt;/D&gt;&lt;D xsi:type="xsd:double"&gt;84.251326&lt;/D&gt;&lt;D xsi:type="xsd:double"&gt;84.60153&lt;/D&gt;&lt;D xsi:type="xsd:double"&gt;81.273586&lt;/D&gt;&lt;D xsi:type="xsd:double"&gt;81.180540000000008&lt;/D&gt;&lt;D xsi:type="xsd:double"&gt;79.834515&lt;/D&gt;&lt;D xsi:type="xsd:double"&gt;79.647285&lt;/D&gt;&lt;D xsi:type="xsd:double"&gt;78.60352&lt;/D&gt;&lt;D xsi:type="xsd:double"&gt;80.695903&lt;/D&gt;&lt;D xsi:type="xsd:double"&gt;82.336473&lt;/D&gt;&lt;D xsi:type="xsd:double"&gt;83.41592&lt;/D&gt;&lt;D xsi:type="xsd:double"&gt;81.19224&lt;/D&gt;&lt;D xsi:type="xsd:double"&gt;82.84994&lt;/D&gt;&lt;D xsi:type="xsd:double"&gt;85.058194&lt;/D&gt;&lt;D xsi:type="xsd:double"&gt;83.86202&lt;/D&gt;&lt;D xsi:type="xsd:double"&gt;84.75166&lt;/D&gt;&lt;D xsi:type="xsd:double"&gt;84.311837&lt;/D&gt;&lt;D xsi:type="xsd:double"&gt;86.111385&lt;/D&gt;&lt;D xsi:type="xsd:double"&gt;89.242107&lt;/D&gt;&lt;D xsi:type="xsd:double"&gt;87.58841000000001&lt;/D&gt;&lt;D xsi:type="xsd:double"&gt;86.89542&lt;/D&gt;&lt;D xsi:type="xsd:double"&gt;86.914253&lt;/D&gt;&lt;D xsi:type="xsd:double"&gt;84.91378&lt;/D&gt;&lt;D xsi:type="xsd:double"&gt;82.755749999999992&lt;/D&gt;&lt;D xsi:type="xsd:double"&gt;82.41096&lt;/D&gt;&lt;D xsi:type="xsd:double"&gt;83.46044&lt;/D&gt;&lt;D xsi:type="xsd:double"&gt;81.78077&lt;/D&gt;&lt;D xsi:type="xsd:double"&gt;81.208795&lt;/D&gt;&lt;D xsi:type="xsd:double"&gt;83.30717&lt;/D&gt;&lt;D xsi:type="xsd:double"&gt;83.70989&lt;/D&gt;&lt;D xsi:type="xsd:double"&gt;81.580406000000011&lt;/D&gt;&lt;D xsi:type="xsd:double"&gt;81.50049&lt;/D&gt;&lt;D xsi:type="xsd:double"&gt;78.86467&lt;/D&gt;&lt;D xsi:type="xsd:double"&gt;80.981606&lt;/D&gt;&lt;D xsi:type="xsd:double"&gt;80.717313&lt;/D&gt;&lt;D xsi:type="xsd:double"&gt;79.951537&lt;/D&gt;&lt;D xsi:type="xsd:double"&gt;79.951537&lt;/D&gt;&lt;D xsi:type="xsd:double"&gt;79.951537&lt;/D&gt;&lt;D xsi:type="xsd:double"&gt;81.985414&lt;/D&gt;&lt;D xsi:type="xsd:double"&gt;83.0209&lt;/D&gt;&lt;D xsi:type="xsd:double"&gt;84.14944&lt;/D&gt;&lt;D xsi:type="xsd:double"&gt;83.16104&lt;/D&gt;&lt;D xsi:type="xsd:double"&gt;81.2068&lt;/D&gt;&lt;D xsi:type="xsd:double"&gt;83.154476&lt;/D&gt;&lt;D xsi:type="xsd:double"&gt;85.5337&lt;/D&gt;&lt;D xsi:type="xsd:double"&gt;84.394604&lt;/D&gt;&lt;D xsi:type="xsd:double"&gt;85.385287&lt;/D&gt;&lt;D xsi:type="xsd:double"&gt;86.97819&lt;/D&gt;&lt;D xsi:type="xsd:double"&gt;86.657379999999989&lt;/D&gt;&lt;D xsi:type="xsd:double"&gt;85.8548&lt;/D&gt;&lt;D xsi:type="xsd:double"&gt;83.98104&lt;/D&gt;&lt;D xsi:type="xsd:double"&gt;83.37681&lt;/D&gt;&lt;D xsi:type="xsd:double"&gt;82.51343&lt;/D&gt;&lt;D xsi:type="xsd:double"&gt;83.101106&lt;/D&gt;&lt;D xsi:type="xsd:double"&gt;83.304316&lt;/D&gt;&lt;D xsi:type="xsd:double"&gt;83.161896&lt;/D&gt;&lt;D xsi:type="xsd:double"&gt;84.465957&lt;/D&gt;&lt;D xsi:type="xsd:double"&gt;84.163994&lt;/D&gt;&lt;D xsi:type="xsd:double"&gt;83.371395&lt;/D&gt;&lt;D xsi:type="xsd:double"&gt;82.90217&lt;/D&gt;&lt;D xsi:type="xsd:double"&gt;81.487936&lt;/D&gt;&lt;D xsi:type="xsd:double"&gt;81.54758&lt;/D&gt;&lt;D xsi:type="xsd:double"&gt;81.54758&lt;/D&gt;&lt;D xsi:type="xsd:double"&gt;81.200229999999991&lt;/D&gt;&lt;D xsi:type="xsd:double"&gt;82.057904999999991&lt;/D&gt;&lt;D xsi:type="xsd:double"&gt;82.057904999999991&lt;/D&gt;&lt;D xsi:type="xsd:double"&gt;82.057904999999991&lt;/D&gt;&lt;D xsi:type="xsd:double"&gt;82.12241&lt;/D&gt;&lt;D xsi:type="xsd:double"&gt;81.60924&lt;/D&gt;&lt;D xsi:type="xsd:double"&gt;81.30298&lt;/D&gt;&lt;D xsi:type="xsd:double"&gt;81.452256&lt;/D&gt;&lt;D xsi:type="xsd:double"&gt;80.975044&lt;/D&gt;&lt;D xsi:type="xsd:double"&gt;80.657080000000008&lt;/D&gt;&lt;D xsi:type="xsd:double"&gt;80.195855999999992&lt;/D&gt;&lt;D xsi:type="xsd:double"&gt;80.229530000000011&lt;/D&gt;&lt;D xsi:type="xsd:double"&gt;80.397934&lt;/D&gt;&lt;D xsi:type="xsd:double"&gt;80.16503&lt;/D&gt;&lt;D xsi:type="xsd:double"&gt;80.05515&lt;/D&gt;&lt;D xsi:type="xsd:double"&gt;79.66698&lt;/D&gt;&lt;D xsi:type="xsd:double"&gt;78.570986&lt;/D&gt;&lt;D xsi:type="xsd:double"&gt;78.637767&lt;/D&gt;&lt;D xsi:type="xsd:double"&gt;78.471375&lt;/D&gt;&lt;D xsi:type="xsd:double"&gt;78.5961&lt;/D&gt;&lt;D xsi:type="xsd:double"&gt;78.406584&lt;/D&gt;&lt;D xsi:type="xsd:double"&gt;78.18737999999999&lt;/D&gt;&lt;D xsi:type="xsd:double"&gt;76.80883&lt;/D&gt;&lt;D xsi:type="xsd:double"&gt;77.117074&lt;/D&gt;&lt;D xsi:type="xsd:double"&gt;76.02079&lt;/D&gt;&lt;D xsi:type="xsd:double"&gt;75.68714&lt;/D&gt;&lt;D xsi:type="xsd:double"&gt;76.98293000000001&lt;/D&gt;&lt;D xsi:type="xsd:double"&gt;78.0872&lt;/D&gt;&lt;D xsi:type="xsd:double"&gt;76.76059&lt;/D&gt;&lt;D xsi:type="xsd:double"&gt;75.44454&lt;/D&gt;&lt;D xsi:type="xsd:double"&gt;74.51722&lt;/D&gt;&lt;D xsi:type="xsd:double"&gt;73.835074999999989&lt;/D&gt;&lt;D xsi:type="xsd:double"&gt;75.027543&lt;/D&gt;&lt;D xsi:type="xsd:double"&gt;74.304867&lt;/D&gt;&lt;D xsi:type="xsd:double"&gt;74.304867&lt;/D&gt;&lt;D xsi:type="xsd:double"&gt;73.54367&lt;/D&gt;&lt;D xsi:type="xsd:double"&gt;72.901479999999992&lt;/D&gt;&lt;D xsi:type="xsd:double"&gt;72.531295&lt;/D&gt;&lt;D xsi:type="xsd:double"&gt;71.990436&lt;/D&gt;&lt;D xsi:type="xsd:double"&gt;70.36869999999999&lt;/D&gt;&lt;D xsi:type="xsd:double"&gt;69.26871&lt;/D&gt;&lt;D xsi:type="xsd:double"&gt;69.954850000000008&lt;/D&gt;&lt;D xsi:type="xsd:double"&gt;69.00898&lt;/D&gt;&lt;D xsi:type="xsd:double"&gt;69.65916&lt;/D&gt;&lt;D xsi:type="xsd:double"&gt;69.43054&lt;/D&gt;&lt;D xsi:type="xsd:double"&gt;68.36651&lt;/D&gt;&lt;D xsi:type="xsd:double"&gt;68.251777&lt;/D&gt;&lt;D xsi:type="xsd:double"&gt;67.000794&lt;/D&gt;&lt;D xsi:type="xsd:double"&gt;66.61035&lt;/D&gt;&lt;D xsi:type="xsd:double"&gt;68.079095999999993&lt;/D&gt;&lt;D xsi:type="xsd:double"&gt;67.70691&lt;/D&gt;&lt;D xsi:type="xsd:double"&gt;68.893959999999993&lt;/D&gt;&lt;D xsi:type="xsd:double"&gt;68.588567&lt;/D&gt;&lt;D xsi:type="xsd:double"&gt;67.42578&lt;/D&gt;&lt;D xsi:type="xsd:double"&gt;67.376685000000009&lt;/D&gt;&lt;D xsi:type="xsd:double"&gt;66.965115&lt;/D&gt;&lt;D xsi:type="xsd:double"&gt;70.550513000000009&lt;/D&gt;&lt;D xsi:type="xsd:double"&gt;75.013274&lt;/D&gt;&lt;D xsi:type="xsd:double"&gt;75.801593&lt;/D&gt;&lt;D xsi:type="xsd:double"&gt;74.58543&lt;/D&gt;&lt;D xsi:type="xsd:double"&gt;72.50989&lt;/D&gt;&lt;D xsi:type="xsd:double"&gt;76.58363&lt;/D&gt;&lt;D xsi:type="xsd:double"&gt;77.45929000000001&lt;/D&gt;&lt;D xsi:type="xsd:double"&gt;75.926316&lt;/D&gt;&lt;D xsi:type="xsd:double"&gt;75.08377&lt;/D&gt;&lt;D xsi:type="xsd:double"&gt;76.11869&lt;/D&gt;&lt;D xsi:type="xsd:double"&gt;77.733004000000008&lt;/D&gt;&lt;D xsi:type="xsd:double"&gt;78.15056&lt;/D&gt;&lt;D xsi:type="xsd:double"&gt;76.468605&lt;/D&gt;&lt;D xsi:type="xsd:double"&gt;76.56365000000001&lt;/D&gt;&lt;D xsi:type="xsd:double"&gt;78.38232&lt;/D&gt;&lt;D xsi:type="xsd:double"&gt;76.91529&lt;/D&gt;&lt;D xsi:type="xsd:double"&gt;76.49344&lt;/D&gt;&lt;D xsi:type="xsd:double"&gt;76.79313&lt;/D&gt;&lt;D xsi:type="xsd:double"&gt;78.94345&lt;/D&gt;&lt;D xsi:type="xsd:double"&gt;78.87181&lt;/D&gt;&lt;D xsi:type="xsd:double"&gt;77.93964&lt;/D&gt;&lt;D xsi:type="xsd:double"&gt;78.300405&lt;/D&gt;&lt;D xsi:type="xsd:double"&gt;78.75308&lt;/D&gt;&lt;D xsi:type="xsd:double"&gt;77.86487&lt;/D&gt;&lt;D xsi:type="xsd:double"&gt;75.49934&lt;/D&gt;&lt;D xsi:type="xsd:double"&gt;75.632626&lt;/D&gt;&lt;D xsi:type="xsd:double"&gt;75.55413&lt;/D&gt;&lt;D xsi:type="xsd:double"&gt;76.789700000000011&lt;/D&gt;&lt;D xsi:type="xsd:double"&gt;76.54881&lt;/D&gt;&lt;D xsi:type="xsd:double"&gt;76.81539&lt;/D&gt;&lt;D xsi:type="xsd:double"&gt;78.17511&lt;/D&gt;&lt;D xsi:type="xsd:double"&gt;80.55976&lt;/D&gt;&lt;D xsi:type="xsd:double"&gt;79.543680000000009&lt;/D&gt;&lt;D xsi:type="xsd:double"&gt;79.299647&lt;/D&gt;&lt;D xsi:type="xsd:double"&gt;80.04687&lt;/D&gt;&lt;D xsi:type="xsd:double"&gt;79.508287&lt;/D&gt;&lt;D xsi:type="xsd:double"&gt;79.12383&lt;/D&gt;&lt;D xsi:type="xsd:double"&gt;78.172827&lt;/D&gt;&lt;D xsi:type="xsd:double"&gt;81.538164999999992&lt;/D&gt;&lt;D xsi:type="xsd:double"&gt;81.4063&lt;/D&gt;&lt;D xsi:type="xsd:double"&gt;81.79675&lt;/D&gt;&lt;D xsi:type="xsd:double"&gt;79.901873999999992&lt;/D&gt;&lt;D xsi:type="xsd:double"&gt;80.65623&lt;/D&gt;&lt;D xsi:type="xsd:double"&gt;78.787326999999991&lt;/D&gt;&lt;D xsi:type="xsd:double"&gt;77.30745&lt;/D&gt;&lt;D xsi:type="xsd:double"&gt;74.88455&lt;/D&gt;&lt;D xsi:type="xsd:double"&gt;73.24712&lt;/D&gt;&lt;D xsi:type="xsd:double"&gt;78.72054&lt;/D&gt;&lt;D xsi:type="xsd:double"&gt;81.143147&lt;/D&gt;&lt;D xsi:type="xsd:double"&gt;77.278906&lt;/D&gt;&lt;D xsi:type="xsd:double"&gt;77.278906&lt;/D&gt;&lt;D xsi:type="xsd:double"&gt;78.628916&lt;/D&gt;&lt;D xsi:type="xsd:double"&gt;78.306687&lt;/D&gt;&lt;D xsi:type="xsd:double"&gt;74.85915&lt;/D&gt;&lt;D xsi:type="xsd:double"&gt;77.6665&lt;/D&gt;&lt;D xsi:type="xsd:double"&gt;76.297075&lt;/D&gt;&lt;D xsi:type="xsd:double"&gt;76.23457&lt;/D&gt;&lt;D xsi:type="xsd:double"&gt;76.547384&lt;/D&gt;&lt;D xsi:type="xsd:double"&gt;71.622247&lt;/D&gt;&lt;D xsi:type="xsd:double"&gt;73.03563&lt;/D&gt;&lt;D xsi:type="xsd:double"&gt;71.586852999999991&lt;/D&gt;&lt;D xsi:type="xsd:double"&gt;71.86&lt;/D&gt;&lt;D xsi:type="xsd:double"&gt;68.634516&lt;/D&gt;&lt;D xsi:type="xsd:double"&gt;70.05817&lt;/D&gt;&lt;D xsi:type="xsd:double"&gt;73.32333&lt;/D&gt;&lt;D xsi:type="xsd:double"&gt;71.191555&lt;/D&gt;&lt;D xsi:type="xsd:double"&gt;68.45328&lt;/D&gt;&lt;D xsi:type="xsd:double"&gt;65.68446&lt;/D&gt;&lt;D xsi:type="xsd:double"&gt;66.56980999999999&lt;/D&gt;&lt;D xsi:type="xsd:double"&gt;65.581995&lt;/D&gt;&lt;D xsi:type="xsd:double"&gt;62.60282&lt;/D&gt;&lt;D xsi:type="xsd:double"&gt;60.552394&lt;/D&gt;&lt;D xsi:type="xsd:double"&gt;60.33405&lt;/D&gt;&lt;D xsi:type="xsd:double"&gt;59.50006&lt;/D&gt;&lt;D xsi:type="xsd:double"&gt;62.232924&lt;/D&gt;&lt;D xsi:type="xsd:double"&gt;63.905745999999994&lt;/D&gt;&lt;D xsi:type="xsd:double"&gt;66.89063&lt;/D&gt;&lt;D xsi:type="xsd:double"&gt;66.72651&lt;/D&gt;&lt;D xsi:type="xsd:double"&gt;67.694639999999993&lt;/D&gt;&lt;D xsi:type="xsd:double"&gt;68.12448&lt;/D&gt;&lt;D xsi:type="xsd:double"&gt;66.117150000000009&lt;/D&gt;&lt;D xsi:type="xsd:double"&gt;65.811753&lt;/D&gt;&lt;D xsi:type="xsd:double"&gt;66.068059999999988&lt;/D&gt;&lt;D xsi:type="xsd:double"&gt;67.081&lt;/D&gt;&lt;D xsi:type="xsd:double"&gt;64.83734&lt;/D&gt;&lt;D xsi:type="xsd:double"&gt;65.12276&lt;/D&gt;&lt;D xsi:type="xsd:double"&gt;64.053875&lt;/D&gt;&lt;D xsi:type="xsd:double"&gt;64.349854&lt;/D&gt;&lt;D xsi:type="xsd:double"&gt;63.289530000000013&lt;/D&gt;&lt;D xsi:type="xsd:double"&gt;63.459639999999993&lt;/D&gt;&lt;D xsi:type="xsd:double"&gt;64.957213&lt;/D&gt;&lt;D xsi:type="xsd:double"&gt;63.942283&lt;/D&gt;&lt;D xsi:type="xsd:double"&gt;62.95274&lt;/D&gt;&lt;D xsi:type="xsd:double"&gt;63.251007&lt;/D&gt;&lt;D xsi:type="xsd:double"&gt;66.442806&lt;/D&gt;&lt;D xsi:type="xsd:double"&gt;67.44918&lt;/D&gt;&lt;D xsi:type="xsd:double"&gt;68.951039999999992&lt;/D&gt;&lt;D xsi:type="xsd:double"&gt;69.614065&lt;/D&gt;&lt;D xsi:type="xsd:double"&gt;68.923074&lt;/D&gt;&lt;D xsi:type="xsd:double"&gt;65.343666&lt;/D&gt;&lt;D xsi:type="xsd:double"&gt;64.24111&lt;/D&gt;&lt;D xsi:type="xsd:double"&gt;65.764659999999992&lt;/D&gt;&lt;D xsi:type="xsd:double"&gt;66.339486999999991&lt;/D&gt;&lt;D xsi:type="xsd:double"&gt;68.32512&lt;/D&gt;&lt;D xsi:type="xsd:double"&gt;69.18251&lt;/D&gt;&lt;D xsi:type="xsd:double"&gt;70.12581&lt;/D&gt;&lt;D xsi:type="xsd:double"&gt;69.20677400000001&lt;/D&gt;&lt;D xsi:type="xsd:double"&gt;67.78141&lt;/D&gt;&lt;D xsi:type="xsd:double"&gt;68.423307&lt;/D&gt;&lt;D xsi:type="xsd:double"&gt;68.423307&lt;/D&gt;&lt;D xsi:type="xsd:double"&gt;70.749736&lt;/D&gt;&lt;D xsi:type="xsd:double"&gt;71.742123&lt;/D&gt;&lt;D xsi:type="xsd:double"&gt;69.176805&lt;/D&gt;&lt;D xsi:type="xsd:double"&gt;68.237214999999992&lt;/D&gt;&lt;D xsi:type="xsd:double"&gt;68.517774&lt;/D&gt;&lt;D xsi:type="xsd:double"&gt;68.09879&lt;/D&gt;&lt;D xsi:type="xsd:double"&gt;68.09879&lt;/D&gt;&lt;D xsi:type="xsd:double"&gt;68.09879&lt;/D&gt;&lt;D xsi:type="xsd:double"&gt;68.241779999999991&lt;/D&gt;&lt;D xsi:type="xsd:double"&gt;68.7541&lt;/D&gt;&lt;D xsi:type="xsd:double"&gt;68.787783&lt;/D&gt;&lt;D xsi:type="xsd:double"&gt;68.787783&lt;/D&gt;&lt;D xsi:type="xsd:double"&gt;68.212384&lt;/D&gt;&lt;D xsi:type="xsd:double"&gt;69.348913&lt;/D&gt;&lt;D xsi:type="xsd:double"&gt;70.75687&lt;/D&gt;&lt;D xsi:type="xsd:double"&gt;70.229137&lt;/D&gt;&lt;D xsi:type="xsd:double"&gt;69.02097&lt;/D&gt;&lt;D xsi:type="xsd:double"&gt;71.047419999999988&lt;/D&gt;&lt;D xsi:type="xsd:double"&gt;71.663350000000008&lt;/D&gt;&lt;D xsi:type="xsd:double"&gt;70.27337&lt;/D&gt;&lt;D xsi:type="xsd:double"&gt;69.12657&lt;/D&gt;&lt;D xsi:type="xsd:double"&gt;67.652120000000011&lt;/D&gt;&lt;D xsi:type="xsd:double"&gt;68.145317&lt;/D&gt;&lt;D xsi:type="xsd:double"&gt;65.97558&lt;/D&gt;&lt;D xsi:type="xsd:double"&gt;65.511495&lt;/D&gt;&lt;D xsi:type="xsd:double"&gt;65.02629&lt;/D&gt;&lt;D xsi:type="xsd:double"&gt;63.94999&lt;/D&gt;&lt;D xsi:type="xsd:double"&gt;61.70148&lt;/D&gt;&lt;D xsi:type="xsd:double"&gt;62.18669&lt;/D&gt;&lt;D xsi:type="xsd:double"&gt;64.67208&lt;/D&gt;&lt;D xsi:type="xsd:double"&gt;66.77817&lt;/D&gt;&lt;D xsi:type="xsd:double"&gt;64.11581&lt;/D&gt;&lt;D xsi:type="xsd:double"&gt;63.95398&lt;/D&gt;&lt;D xsi:type="xsd:double"&gt;61.79367&lt;/D&gt;&lt;D xsi:type="xsd:double"&gt;63.071763999999988&lt;/D&gt;&lt;D xsi:type="xsd:double"&gt;64.79168&lt;/D&gt;&lt;D xsi:type="xsd:double"&gt;63.740206&lt;/D&gt;&lt;D xsi:type="xsd:double"&gt;66.55384&lt;/D&gt;&lt;D xsi:type="xsd:double"&gt;67.464596&lt;/D&gt;&lt;D xsi:type="xsd:double"&gt;66.991942999999992&lt;/D&gt;&lt;D xsi:type="xsd:double"&gt;65.393615000000011&lt;/D&gt;&lt;D xsi:type="xsd:double"&gt;63.959116&lt;/D&gt;&lt;D xsi:type="xsd:double"&gt;63.58865&lt;/D&gt;&lt;D xsi:type="xsd:double"&gt;62.594550000000012&lt;/D&gt;&lt;D xsi:type="xsd:double"&gt;60.444509999999987&lt;/D&gt;&lt;D xsi:type="xsd:double"&gt;60.697100000000013&lt;/D&gt;&lt;D xsi:type="xsd:double"&gt;59.53517&lt;/D&gt;&lt;D xsi:type="xsd:double"&gt;56.764925&lt;/D&gt;&lt;D xsi:type="xsd:double"&gt;57.797277&lt;/D&gt;&lt;D xsi:type="xsd:double"&gt;56.77663&lt;/D&gt;&lt;D xsi:type="xsd:double"&gt;57.185909999999993&lt;/D&gt;&lt;D xsi:type="xsd:double"&gt;59.195817&lt;/D&gt;&lt;D xsi:type="xsd:double"&gt;57.05662&lt;/D&gt;&lt;D xsi:type="xsd:double"&gt;55.51224&lt;/D&gt;&lt;D xsi:type="xsd:double"&gt;54.38513&lt;/D&gt;&lt;D xsi:type="xsd:double"&gt;54.50586&lt;/D&gt;&lt;D xsi:type="xsd:double"&gt;54.109130000000007&lt;/D&gt;&lt;D xsi:type="xsd:double"&gt;54.03607&lt;/D&gt;&lt;D xsi:type="xsd:double"&gt;53.04396&lt;/D&gt;&lt;D xsi:type="xsd:double"&gt;55.456865&lt;/D&gt;&lt;D xsi:type="xsd:double"&gt;58.000207&lt;/D&gt;&lt;D xsi:type="xsd:double"&gt;58.31074&lt;/D&gt;&lt;D xsi:type="xsd:double"&gt;59.458679999999987&lt;/D&gt;&lt;D xsi:type="xsd:double"&gt;59.245192999999993&lt;/D&gt;&lt;D xsi:type="xsd:double"&gt;58.10324&lt;/D&gt;&lt;D xsi:type="xsd:double"&gt;58.726305&lt;/D&gt;&lt;D xsi:type="xsd:double"&gt;61.072993&lt;/D&gt;&lt;D xsi:type="xsd:double"&gt;61.058724&lt;/D&gt;&lt;D xsi:type="xsd:double"&gt;63.93429&lt;/D&gt;&lt;D xsi:type="xsd:double"&gt;64.8225&lt;/D&gt;&lt;D xsi:type="xsd:double"&gt;66.612344999999991&lt;/D&gt;&lt;D xsi:type="xsd:double"&gt;64.69749&lt;/D&gt;&lt;D xsi:type="xsd:double"&gt;63.629749999999987&lt;/D&gt;&lt;D xsi:type="xsd:double"&gt;62.027425&lt;/D&gt;&lt;D xsi:type="xsd:double"&gt;63.96682&lt;/D&gt;&lt;D xsi:type="xsd:double"&gt;64.67294&lt;/D&gt;&lt;D xsi:type="xsd:double"&gt;67.049026&lt;/D&gt;&lt;D xsi:type="xsd:double"&gt;67.37697&lt;/D&gt;&lt;D xsi:type="xsd:double"&gt;67.000794&lt;/D&gt;&lt;D xsi:type="xsd:double"&gt;65.623089999999991&lt;/D&gt;&lt;D xsi:type="xsd:double"&gt;64.774549999999991&lt;/D&gt;&lt;D xsi:type="xsd:double"&gt;67.47487&lt;/D&gt;&lt;D xsi:type="xsd:double"&gt;67.47487&lt;/D&gt;&lt;D xsi:type="xsd:double"&gt;67.47487&lt;/D&gt;&lt;D xsi:type="xsd:double"&gt;69.769615&lt;/D&gt;&lt;D xsi:type="xsd:double"&gt;69.56383000000001&lt;/D&gt;&lt;D xsi:type="xsd:double"&gt;68.441004&lt;/D&gt;&lt;D xsi:type="xsd:double"&gt;68.69474&lt;/D&gt;&lt;D xsi:type="xsd:double"&gt;65.61824&lt;/D&gt;&lt;D xsi:type="xsd:double"&gt;63.92287&lt;/D&gt;&lt;D xsi:type="xsd:double"&gt;63.92287&lt;/D&gt;&lt;D xsi:type="xsd:double"&gt;65.569437&lt;/D&gt;&lt;D xsi:type="xsd:double"&gt;65.527767&lt;/D&gt;&lt;D xsi:type="xsd:double"&gt;65.527767&lt;/D&gt;&lt;D xsi:type="xsd:double"&gt;66.010690000000011&lt;/D&gt;&lt;D xsi:type="xsd:double"&gt;66.928583&lt;/D&gt;&lt;D xsi:type="xsd:double"&gt;67.227983000000009&lt;/D&gt;&lt;D xsi:type="xsd:double"&gt;67.227983000000009&lt;/D&gt;&lt;D xsi:type="xsd:double"&gt;69.65916&lt;/D&gt;&lt;D xsi:type="xsd:double"&gt;68.854&lt;/D&gt;&lt;D xsi:type="xsd:double"&gt;68.957037&lt;/D&gt;&lt;D xsi:type="xsd:double"&gt;67.752296&lt;/D&gt;&lt;D xsi:type="xsd:double"&gt;68.489809999999991&lt;/D&gt;&lt;D xsi:type="xsd:double"&gt;68.5526&lt;/D&gt;&lt;D xsi:type="xsd:double"&gt;68.840579999999989&lt;/D&gt;&lt;D xsi:type="xsd:double"&gt;66.663146&lt;/D&gt;&lt;D xsi:type="xsd:double"&gt;66.91803&lt;/D&gt;&lt;D xsi:type="xsd:double"&gt;67.658110000000008&lt;/D&gt;&lt;D xsi:type="xsd:double"&gt;69.26728&lt;/D&gt;&lt;D xsi:type="xsd:double"&gt;70.744019999999992&lt;/D&gt;&lt;D xsi:type="xsd:double"&gt;70.920986&lt;/D&gt;&lt;D xsi:type="xsd:double"&gt;69.092035&lt;/D&gt;&lt;D xsi:type="xsd:double"&gt;69.87407&lt;/D&gt;&lt;D xsi:type="xsd:double"&gt;68.72813&lt;/D&gt;&lt;D xsi:type="xsd:double"&gt;68.995285&lt;/D&gt;&lt;D xsi:type="xsd:double"&gt;69.92574&lt;/D&gt;&lt;D xsi:type="xsd:double"&gt;69.148546&lt;/D&gt;&lt;D xsi:type="xsd:double"&gt;68.973874999999992&lt;/D&gt;&lt;D xsi:type="xsd:double"&gt;70.680659999999989&lt;/D&gt;&lt;D xsi:type="xsd:double"&gt;70.375836&lt;/D&gt;&lt;D xsi:type="xsd:double"&gt;69.528719999999993&lt;/D&gt;&lt;D xsi:type="xsd:double"&gt;70.104120000000009&lt;/D&gt;&lt;D xsi:type="xsd:double"&gt;70.24369&lt;/D&gt;&lt;D xsi:type="xsd:double"&gt;70.06045&lt;/D&gt;&lt;D xsi:type="xsd:double"&gt;70.25083&lt;/D&gt;&lt;D xsi:type="xsd:double"&gt;70.944949999999992&lt;/D&gt;&lt;D xsi:type="xsd:double"&gt;70.696930000000009&lt;/D&gt;&lt;D xsi:type="xsd:double"&gt;70.76115&lt;/D&gt;&lt;D xsi:type="xsd:double"&gt;70.824509999999989&lt;/D&gt;&lt;D xsi:type="xsd:double"&gt;70.824509999999989&lt;/D&gt;&lt;D xsi:type="xsd:double"&gt;69.85238&lt;/D&gt;&lt;D xsi:type="xsd:double"&gt;70.255389999999991&lt;/D&gt;&lt;D xsi:type="xsd:double"&gt;70.31818&lt;/D&gt;&lt;D xsi:type="xsd:double"&gt;69.38002&lt;/D&gt;&lt;D xsi:type="xsd:double"&gt;69.251010000000008&lt;/D&gt;&lt;D xsi:type="xsd:double"&gt;70.35928&lt;/D&gt;&lt;D xsi:type="xsd:double"&gt;69.81842&lt;/D&gt;&lt;D xsi:type="xsd:double"&gt;71.145314&lt;/D&gt;&lt;D xsi:type="xsd:double"&gt;72.374890000000008&lt;/D&gt;&lt;D xsi:type="xsd:double"&gt;71.8052&lt;/D&gt;&lt;D xsi:type="xsd:double"&gt;73.376702999999992&lt;/D&gt;&lt;D xsi:type="xsd:double"&gt;72.474499999999992&lt;/D&gt;&lt;D xsi:type="xsd:double"&gt;72.755635&lt;/D&gt;&lt;D xsi:type="xsd:double"&gt;71.8306&lt;/D&gt;&lt;D xsi:type="xsd:double"&gt;72.532725&lt;/D&gt;&lt;D xsi:type="xsd:double"&gt;72.74736&lt;/D&gt;&lt;D xsi:type="xsd:double"&gt;73.355572999999993&lt;/D&gt;&lt;D xsi:type="xsd:double"&gt;74.0283&lt;/D&gt;&lt;D xsi:type="xsd:double"&gt;74.952483&lt;/D&gt;&lt;D xsi:type="xsd:double"&gt;75.81386599999999&lt;/D&gt;&lt;D xsi:type="xsd:double"&gt;77.51837&lt;/D&gt;&lt;D xsi:type="xsd:double"&gt;77.28975&lt;/D&gt;&lt;D xsi:type="xsd:double"&gt;77.298886&lt;/D&gt;&lt;D xsi:type="xsd:double"&gt;77.99901&lt;/D&gt;&lt;D xsi:type="xsd:double"&gt;78.282714&lt;/D&gt;&lt;D xsi:type="xsd:double"&gt;78.0598&lt;/D&gt;&lt;D xsi:type="xsd:double"&gt;78.819865&lt;/D&gt;&lt;D xsi:type="xsd:double"&gt;79.320484000000008&lt;/D&gt;&lt;D xsi:type="xsd:double"&gt;79.192615&lt;/D&gt;&lt;D xsi:type="xsd:double"&gt;78.335804&lt;/D&gt;&lt;D xsi:type="xsd:double"&gt;78.00329&lt;/D&gt;&lt;D xsi:type="xsd:double"&gt;79.13553&lt;/D&gt;&lt;D xsi:type="xsd:double"&gt;79.14524&lt;/D&gt;&lt;D xsi:type="xsd:double"&gt;80.091673&lt;/D&gt;&lt;D xsi:type="xsd:double"&gt;79.96952499999999&lt;/D&gt;&lt;D xsi:type="xsd:double"&gt;80.08568&lt;/D&gt;&lt;D xsi:type="xsd:double"&gt;80.226964&lt;/D&gt;&lt;D xsi:type="xsd:double"&gt;80.48869400000001&lt;/D&gt;&lt;D xsi:type="xsd:double"&gt;80.48869400000001&lt;/D&gt;&lt;D xsi:type="xsd:double"&gt;79.51885&lt;/D&gt;&lt;D xsi:type="xsd:double"&gt;79.404969999999992&lt;/D&gt;&lt;D xsi:type="xsd:double"&gt;80.164456&lt;/D&gt;&lt;D xsi:type="xsd:double"&gt;79.288519999999991&lt;/D&gt;&lt;D xsi:type="xsd:double"&gt;77.719015&lt;/D&gt;&lt;D xsi:type="xsd:double"&gt;78.76878&lt;/D&gt;&lt;D xsi:type="xsd:double"&gt;77.95277&lt;/D&gt;&lt;D xsi:type="xsd:double"&gt;78.517040000000009&lt;/D&gt;&lt;D xsi:type="xsd:double"&gt;79.561377&lt;/D&gt;&lt;D xsi:type="xsd:double"&gt;81.719404&lt;/D&gt;&lt;D xsi:type="xsd:double"&gt;81.762785000000008&lt;/D&gt;&lt;D xsi:type="xsd:double"&gt;82.433230000000009&lt;/D&gt;&lt;D xsi:type="xsd:double"&gt;82.7038&lt;/D&gt;&lt;D xsi:type="xsd:double"&gt;82.54711&lt;/D&gt;&lt;D xsi:type="xsd:double"&gt;82.86992&lt;/D&gt;&lt;D xsi:type="xsd:double"&gt;82.39841&lt;/D&gt;&lt;D xsi:type="xsd:double"&gt;80.89655&lt;/D&gt;&lt;D xsi:type="xsd:double"&gt;80.43703&lt;/D&gt;&lt;D xsi:type="xsd:double"&gt;80.65651&lt;/D&gt;&lt;D xsi:type="xsd:double"&gt;81.03555&lt;/D&gt;&lt;D xsi:type="xsd:double"&gt;81.88466&lt;/D&gt;&lt;D xsi:type="xsd:double"&gt;81.553864&lt;/D&gt;&lt;D xsi:type="xsd:double"&gt;81.94231400000001&lt;/D&gt;&lt;D xsi:type="xsd:double"&gt;82.26312&lt;/D&gt;&lt;D xsi:type="xsd:double"&gt;81.088349999999991&lt;/D&gt;&lt;D xsi:type="xsd:double"&gt;81.05439&lt;/D&gt;&lt;D xsi:type="xsd:double"&gt;82.04706&lt;/D&gt;&lt;D xsi:type="xsd:double"&gt;84.15143&lt;/D&gt;&lt;D xsi:type="xsd:double"&gt;84.291285&lt;/D&gt;&lt;D xsi:type="xsd:double"&gt;83.749569999999991&lt;/D&gt;&lt;D xsi:type="xsd:double"&gt;84.63407&lt;/D&gt;&lt;D xsi:type="xsd:double"&gt;83.163893&lt;/D&gt;&lt;D xsi:type="xsd:double"&gt;83.163893&lt;/D&gt;&lt;D xsi:type="xsd:double"&gt;82.940984&lt;/D&gt;&lt;D xsi:type="xsd:double"&gt;83.314025&lt;/D&gt;&lt;D xsi:type="xsd:double"&gt;82.196902999999992&lt;/D&gt;&lt;D xsi:type="xsd:double"&gt;82.68012&lt;/D&gt;&lt;D xsi:type="xsd:double"&gt;82.63901&lt;/D&gt;&lt;D xsi:type="xsd:double"&gt;80.85516&lt;/D&gt;&lt;D xsi:type="xsd:double"&gt;80.911390000000011&lt;/D&gt;&lt;D xsi:type="xsd:double"&gt;81.92034&lt;/D&gt;&lt;D xsi:type="xsd:double"&gt;82.55025&lt;/D&gt;&lt;D xsi:type="xsd:double"&gt;82.558244&lt;/D&gt;&lt;D xsi:type="xsd:double"&gt;82.57023&lt;/D&gt;&lt;D xsi:type="xsd:double"&gt;84.08522&lt;/D&gt;&lt;D xsi:type="xsd:double"&gt;84.986556000000007&lt;/D&gt;&lt;D xsi:type=</t>
        </r>
      </text>
    </comment>
    <comment ref="A8" authorId="0" shapeId="0" xr:uid="{6B407D49-FBC4-4FB2-B9F9-F6FB6A97D9AB}">
      <text>
        <r>
          <rPr>
            <b/>
            <sz val="9"/>
            <color indexed="81"/>
            <rFont val="Tahoma"/>
            <family val="2"/>
          </rPr>
          <t>"xsd:double"&gt;86.952790000000007&lt;/D&gt;&lt;D xsi:type="xsd:double"&gt;87.22193&lt;/D&gt;&lt;D xsi:type="xsd:double"&gt;86.336577&lt;/D&gt;&lt;D xsi:type="xsd:double"&gt;87.25219&lt;/D&gt;&lt;D xsi:type="xsd:double"&gt;87.13488000000001&lt;/D&gt;&lt;D xsi:type="xsd:double"&gt;88.35333&lt;/D&gt;&lt;D xsi:type="xsd:double"&gt;87.996274&lt;/D&gt;&lt;D xsi:type="xsd:double"&gt;87.56101&lt;/D&gt;&lt;D xsi:type="xsd:double"&gt;86.91597&lt;/D&gt;&lt;D xsi:type="xsd:double"&gt;86.61229&lt;/D&gt;&lt;D xsi:type="xsd:double"&gt;85.363024&lt;/D&gt;&lt;D xsi:type="xsd:double"&gt;87.403464&lt;/D&gt;&lt;D xsi:type="xsd:double"&gt;86.657379999999989&lt;/D&gt;&lt;D xsi:type="xsd:double"&gt;85.044209999999993&lt;/D&gt;&lt;D xsi:type="xsd:double"&gt;83.866584&lt;/D&gt;&lt;D xsi:type="xsd:double"&gt;83.4867&lt;/D&gt;&lt;D xsi:type="xsd:double"&gt;83.783245&lt;/D&gt;&lt;D xsi:type="xsd:double"&gt;82.672699999999992&lt;/D&gt;&lt;D xsi:type="xsd:double"&gt;84.6726&lt;/D&gt;&lt;D xsi:type="xsd:double"&gt;85.76431&lt;/D&gt;&lt;D xsi:type="xsd:double"&gt;86.578319999999991&lt;/D&gt;&lt;D xsi:type="xsd:double"&gt;86.740154&lt;/D&gt;&lt;D xsi:type="xsd:double"&gt;86.62884&lt;/D&gt;&lt;D xsi:type="xsd:double"&gt;87.432575&lt;/D&gt;&lt;D xsi:type="xsd:double"&gt;87.332964&lt;/D&gt;&lt;D xsi:type="xsd:double"&gt;87.08151&lt;/D&gt;&lt;D xsi:type="xsd:double"&gt;86.768126&lt;/D&gt;&lt;D xsi:type="xsd:double"&gt;86.193293000000011&lt;/D&gt;&lt;D xsi:type="xsd:double"&gt;87.132600000000011&lt;/D&gt;&lt;D xsi:type="xsd:double"&gt;87.526757&lt;/D&gt;&lt;D xsi:type="xsd:double"&gt;87.34667&lt;/D&gt;&lt;D xsi:type="xsd:double"&gt;85.82853&lt;/D&gt;&lt;D xsi:type="xsd:double"&gt;85.35189&lt;/D&gt;&lt;D xsi:type="xsd:double"&gt;85.585370000000012&lt;/D&gt;&lt;D xsi:type="xsd:double"&gt;86.120235999999991&lt;/D&gt;&lt;D xsi:type="xsd:double"&gt;86.333435999999992&lt;/D&gt;&lt;D xsi:type="xsd:double"&gt;86.28206&lt;/D&gt;&lt;D xsi:type="xsd:double"&gt;85.936993&lt;/D&gt;&lt;D xsi:type="xsd:double"&gt;85.718936&lt;/D&gt;&lt;D xsi:type="xsd:double"&gt;85.75176&lt;/D&gt;&lt;D xsi:type="xsd:double"&gt;85.098160000000007&lt;/D&gt;&lt;D xsi:type="xsd:double"&gt;86.1699&lt;/D&gt;&lt;D xsi:type="xsd:double"&gt;86.860317&lt;/D&gt;&lt;D xsi:type="xsd:double"&gt;87.314119999999988&lt;/D&gt;&lt;D xsi:type="xsd:double"&gt;86.77754&lt;/D&gt;&lt;D xsi:type="xsd:double"&gt;86.77754&lt;/D&gt;&lt;D xsi:type="xsd:double"&gt;87.347805999999991&lt;/D&gt;&lt;D xsi:type="xsd:double"&gt;87.12661&lt;/D&gt;&lt;D xsi:type="xsd:double"&gt;87.69173&lt;/D&gt;&lt;D xsi:type="xsd:double"&gt;88.075894&lt;/D&gt;&lt;D xsi:type="xsd:double"&gt;87.6318&lt;/D&gt;&lt;D xsi:type="xsd:double"&gt;87.879529999999988&lt;/D&gt;&lt;D xsi:type="xsd:double"&gt;87.879529999999988&lt;/D&gt;&lt;D xsi:type="xsd:double"&gt;88.442373&lt;/D&gt;&lt;D xsi:type="xsd:double"&gt;87.716850000000008&lt;/D&gt;&lt;D xsi:type="xsd:double"&gt;87.461114&lt;/D&gt;&lt;D xsi:type="xsd:double"&gt;88.071334000000007&lt;/D&gt;&lt;D xsi:type="xsd:double"&gt;88.071334000000007&lt;/D&gt;&lt;D xsi:type="xsd:double"&gt;88.02567&lt;/D&gt;&lt;D xsi:type="xsd:double"&gt;89.269507&lt;/D&gt;&lt;D xsi:type="xsd:double"&gt;89.015204&lt;/D&gt;&lt;D xsi:type="xsd:double"&gt;88.893044&lt;/D&gt;&lt;D xsi:type="xsd:double"&gt;89.023197&lt;/D&gt;&lt;D xsi:type="xsd:double"&gt;88.39842&lt;/D&gt;&lt;D xsi:type="xsd:double"&gt;88.490605&lt;/D&gt;&lt;D xsi:type="xsd:double"&gt;88.573664&lt;/D&gt;&lt;D xsi:type="xsd:double"&gt;88.83539&lt;/D&gt;&lt;D xsi:type="xsd:double"&gt;88.537705&lt;/D&gt;&lt;D xsi:type="xsd:double"&gt;88.961829999999992&lt;/D&gt;&lt;D xsi:type="xsd:double"&gt;89.196724&lt;/D&gt;&lt;D xsi:type="xsd:double"&gt;90.297574&lt;/D&gt;&lt;D xsi:type="xsd:double"&gt;90.027290000000008&lt;/D&gt;&lt;D xsi:type="xsd:double"&gt;88.341619999999992&lt;/D&gt;&lt;D xsi:type="xsd:double"&gt;88.46178&lt;/D&gt;&lt;D xsi:type="xsd:double"&gt;88.042504&lt;/D&gt;&lt;D xsi:type="xsd:double"&gt;87.84557&lt;/D&gt;&lt;D xsi:type="xsd:double"&gt;88.9898&lt;/D&gt;&lt;D xsi:type="xsd:double"&gt;89.164763999999991&lt;/D&gt;&lt;D xsi:type="xsd:double"&gt;88.64958&lt;/D&gt;&lt;D xsi:type="xsd:double"&gt;88.524290000000008&lt;/D&gt;&lt;D xsi:type="xsd:double"&gt;88.72579&lt;/D&gt;&lt;D xsi:type="xsd:double"&gt;87.81246&lt;/D&gt;&lt;D xsi:type="xsd:double"&gt;85.86336&lt;/D&gt;&lt;D xsi:type="xsd:double"&gt;86.080843&lt;/D&gt;&lt;D xsi:type="xsd:double"&gt;87.534179999999992&lt;/D&gt;&lt;D xsi:type="xsd:double"&gt;87.273310000000009&lt;/D&gt;&lt;D xsi:type="xsd:double"&gt;86.949646&lt;/D&gt;&lt;D xsi:type="xsd:double"&gt;86.422485000000009&lt;/D&gt;&lt;D xsi:type="xsd:double"&gt;88.380724&lt;/D&gt;&lt;D xsi:type="xsd:double"&gt;88.812840000000008&lt;/D&gt;&lt;D xsi:type="xsd:double"&gt;89.971346&lt;/D&gt;&lt;D xsi:type="xsd:double"&gt;90.09408&lt;/D&gt;&lt;D xsi:type="xsd:double"&gt;89.490706&lt;/D&gt;&lt;D xsi:type="xsd:double"&gt;89.994465999999989&lt;/D&gt;&lt;D xsi:type="xsd:double"&gt;89.858039999999988&lt;/D&gt;&lt;D xsi:type="xsd:double"&gt;89.756715&lt;/D&gt;&lt;D xsi:type="xsd:double"&gt;89.786685&lt;/D&gt;&lt;D xsi:type="xsd:double"&gt;90.137750000000011&lt;/D&gt;&lt;D xsi:type="xsd:double"&gt;90.796196&lt;/D&gt;&lt;D xsi:type="xsd:double"&gt;92.095983&lt;/D&gt;&lt;D xsi:type="xsd:double"&gt;92.89315&lt;/D&gt;&lt;D xsi:type="xsd:double"&gt;93.630665999999991&lt;/D&gt;&lt;D xsi:type="xsd:double"&gt;93.86499&lt;/D&gt;&lt;D xsi:type="xsd:double"&gt;94.61592&lt;/D&gt;&lt;D xsi:type="xsd:double"&gt;93.52077&lt;/D&gt;&lt;D xsi:type="xsd:double"&gt;94.437534&lt;/D&gt;&lt;D xsi:type="xsd:double"&gt;93.895245&lt;/D&gt;&lt;D xsi:type="xsd:double"&gt;94.763759999999991&lt;/D&gt;&lt;D xsi:type="xsd:double"&gt;94.30282&lt;/D&gt;&lt;D xsi:type="xsd:double"&gt;94.99238&lt;/D&gt;&lt;D xsi:type="xsd:double"&gt;96.181995&lt;/D&gt;&lt;D xsi:type="xsd:double"&gt;97.021972999999988&lt;/D&gt;&lt;D xsi:type="xsd:double"&gt;96.65978&lt;/D&gt;&lt;D xsi:type="xsd:double"&gt;96.65978&lt;/D&gt;&lt;D xsi:type="xsd:double"&gt;96.43173&lt;/D&gt;&lt;D xsi:type="xsd:double"&gt;96.33298&lt;/D&gt;&lt;D xsi:type="xsd:double"&gt;96.822184&lt;/D&gt;&lt;D xsi:type="xsd:double"&gt;96.51565&lt;/D&gt;&lt;D xsi:type="xsd:double"&gt;96.655786&lt;/D&gt;&lt;D xsi:type="xsd:double"&gt;96.40605&lt;/D&gt;&lt;D xsi:type="xsd:double"&gt;96.765959999999993&lt;/D&gt;&lt;D xsi:type="xsd:double"&gt;96.90238&lt;/D&gt;&lt;D xsi:type="xsd:double"&gt;96.90238&lt;/D&gt;&lt;D xsi:type="xsd:double"&gt;96.90238&lt;/D&gt;&lt;D xsi:type="xsd:double"&gt;97.89677&lt;/D&gt;&lt;D xsi:type="xsd:double"&gt;98.097134&lt;/D&gt;&lt;D xsi:type="xsd:double"&gt;96.702030000000008&lt;/D&gt;&lt;D xsi:type="xsd:double"&gt;97.704977&lt;/D&gt;&lt;D xsi:type="xsd:double"&gt;97.033674&lt;/D&gt;&lt;D xsi:type="xsd:double"&gt;96.809906&lt;/D&gt;&lt;D xsi:type="xsd:double"&gt;98.09885&lt;/D&gt;&lt;D xsi:type="xsd:double"&gt;98.581773&lt;/D&gt;&lt;D xsi:type="xsd:double"&gt;97.55256&lt;/D&gt;&lt;D xsi:type="xsd:double"&gt;96.704876&lt;/D&gt;&lt;D xsi:type="xsd:double"&gt;97.72067&lt;/D&gt;&lt;D xsi:type="xsd:double"&gt;97.493196&lt;/D&gt;&lt;D xsi:type="xsd:double"&gt;97.061074&lt;/D&gt;&lt;D xsi:type="xsd:double"&gt;96.776514999999989&lt;/D&gt;&lt;D xsi:type="xsd:double"&gt;98.832935&lt;/D&gt;&lt;D xsi:type="xsd:double"&gt;98.832935&lt;/D&gt;&lt;D xsi:type="xsd:double"&gt;96.18399&lt;/D&gt;&lt;D xsi:type="xsd:double"&gt;96.94976&lt;/D&gt;&lt;D xsi:type="xsd:double"&gt;97.51118&lt;/D&gt;&lt;D xsi:type="xsd:double"&gt;98.039763999999991&lt;/D&gt;&lt;D xsi:type="xsd:double"&gt;96.277606&lt;/D&gt;&lt;D xsi:type="xsd:double"&gt;94.656444&lt;/D&gt;&lt;D xsi:type="xsd:double"&gt;94.82941&lt;/D&gt;&lt;D xsi:type="xsd:double"&gt;90.21794&lt;/D&gt;&lt;D xsi:type="xsd:double"&gt;94.607353&lt;/D&gt;&lt;D xsi:type="xsd:double"&gt;94.42726&lt;/D&gt;&lt;D xsi:type="xsd:double"&gt;97.362760000000009&lt;/D&gt;&lt;D xsi:type="xsd:double"&gt;96.61896&lt;/D&gt;&lt;D xsi:type="xsd:double"&gt;94.415269999999992&lt;/D&gt;&lt;D xsi:type="xsd:double"&gt;94.034810000000007&lt;/D&gt;&lt;D xsi:type="xsd:double"&gt;95.313185&lt;/D&gt;&lt;D xsi:type="xsd:double"&gt;94.311666&lt;/D&gt;&lt;D xsi:type="xsd:double"&gt;91.218615&lt;/D&gt;&lt;D xsi:type="xsd:double"&gt;90.91864&lt;/D&gt;&lt;D xsi:type="xsd:double"&gt;93.01416&lt;/D&gt;&lt;D xsi:type="xsd:double"&gt;90.171427000000008&lt;/D&gt;&lt;D xsi:type="xsd:double"&gt;92.0075&lt;/D&gt;&lt;D xsi:type="xsd:double"&gt;93.057543&lt;/D&gt;&lt;D xsi:type="xsd:double"&gt;92.847484000000009&lt;/D&gt;&lt;D xsi:type="xsd:double"&gt;92.1328&lt;/D&gt;&lt;D xsi:type="xsd:double"&gt;92.54294&lt;/D&gt;&lt;D xsi:type="xsd:double"&gt;93.45485&lt;/D&gt;&lt;D xsi:type="xsd:double"&gt;92.766994&lt;/D&gt;&lt;D xsi:type="xsd:double"&gt;91.03509&lt;/D&gt;&lt;D xsi:type="xsd:double"&gt;89.741015&lt;/D&gt;&lt;D xsi:type="xsd:double"&gt;88.385860000000008&lt;/D&gt;&lt;D xsi:type="xsd:double"&gt;90.089790000000008&lt;/D&gt;&lt;D xsi:type="xsd:double"&gt;90.96231&lt;/D&gt;&lt;D xsi:type="xsd:double"&gt;90.005594&lt;/D&gt;&lt;D xsi:type="xsd:double"&gt;91.732080000000011&lt;/D&gt;&lt;D xsi:type="xsd:double"&gt;92.6848&lt;/D&gt;&lt;D xsi:type="xsd:double"&gt;92.6848&lt;/D&gt;&lt;D xsi:type="xsd:double"&gt;92.77413&lt;/D&gt;&lt;D xsi:type="xsd:double"&gt;92.74816&lt;/D&gt;&lt;D xsi:type="xsd:double"&gt;92.99076&lt;/D&gt;&lt;D xsi:type="xsd:double"&gt;93.42345&lt;/D&gt;&lt;D xsi:type="xsd:double"&gt;92.68536&lt;/D&gt;&lt;D xsi:type="xsd:double"&gt;92.158200000000008&lt;/D&gt;&lt;D xsi:type="xsd:double"&gt;91.88877&lt;/D&gt;&lt;D xsi:type="xsd:double"&gt;91.861653&lt;/D&gt;&lt;D xsi:type="xsd:double"&gt;90.91607&lt;/D&gt;&lt;D xsi:type="xsd:double"&gt;89.239539999999991&lt;/D&gt;&lt;D xsi:type="xsd:double"&gt;89.371115&lt;/D&gt;&lt;D xsi:type="xsd:double"&gt;90.32583&lt;/D&gt;&lt;D xsi:type="xsd:double"&gt;90.290725000000009&lt;/D&gt;&lt;D xsi:type="xsd:double"&gt;92.45304&lt;/D&gt;&lt;D xsi:type="xsd:double"&gt;93.326129999999992&lt;/D&gt;&lt;D xsi:type="xsd:double"&gt;94.565684&lt;/D&gt;&lt;D xsi:type="xsd:double"&gt;94.811434&lt;/D&gt;&lt;D xsi:type="xsd:double"&gt;94.6887&lt;/D&gt;&lt;D xsi:type="xsd:double"&gt;96.024160000000009&lt;/D&gt;&lt;D xsi:type="xsd:double"&gt;95.86547&lt;/D&gt;&lt;D xsi:type="xsd:double"&gt;95.542380000000009&lt;/D&gt;&lt;D xsi:type="xsd:double"&gt;96.054982999999993&lt;/D&gt;&lt;D xsi:type="xsd:double"&gt;95.485866&lt;/D&gt;&lt;D xsi:type="xsd:double"&gt;95.15906600000001&lt;/D&gt;&lt;D xsi:type="xsd:double"&gt;97.163254&lt;/D&gt;&lt;D xsi:type="xsd:double"&gt;98.607177000000007&lt;/D&gt;&lt;D xsi:type="xsd:double"&gt;99.170020000000008&lt;/D&gt;&lt;D xsi:type="xsd:double"&gt;99.879843000000008&lt;/D&gt;&lt;D xsi:type="xsd:double"&gt;99.79393&lt;/D&gt;&lt;D xsi:type="xsd:double"&gt;98.94453&lt;/D&gt;&lt;D xsi:type="xsd:double"&gt;99.54819&lt;/D&gt;&lt;D xsi:type="xsd:double"&gt;98.59461&lt;/D&gt;&lt;D xsi:type="xsd:double"&gt;99.66892&lt;/D&gt;&lt;D xsi:type="xsd:double"&gt;97.61507&lt;/D&gt;&lt;D xsi:type="xsd:double"&gt;96.906954&lt;/D&gt;&lt;D xsi:type="xsd:double"&gt;97.137284000000008&lt;/D&gt;&lt;D xsi:type="xsd:double"&gt;96.13975&lt;/D&gt;&lt;D xsi:type="xsd:double"&gt;96.13975&lt;/D&gt;&lt;D xsi:type="xsd:double"&gt;95.477015&lt;/D&gt;&lt;D xsi:type="xsd:double"&gt;93.99228&lt;/D&gt;&lt;D xsi:type="xsd:double"&gt;94.154406&lt;/D&gt;&lt;D xsi:type="xsd:double"&gt;93.4791&lt;/D&gt;&lt;D xsi:type="xsd:double"&gt;93.6378&lt;/D&gt;&lt;D xsi:type="xsd:double"&gt;94.39814&lt;/D&gt;&lt;D xsi:type="xsd:double"&gt;92.84406&lt;/D&gt;&lt;D xsi:type="xsd:double"&gt;93.246496000000008&lt;/D&gt;&lt;D xsi:type="xsd:double"&gt;92.697924&lt;/D&gt;&lt;D xsi:type="xsd:double"&gt;94.46008&lt;/D&gt;&lt;D xsi:type="xsd:double"&gt;93.98429&lt;/D&gt;&lt;D xsi:type="xsd:double"&gt;92.42849&lt;/D&gt;&lt;D xsi:type="xsd:double"&gt;93.411463&lt;/D&gt;&lt;D xsi:type="xsd:double"&gt;93.34782&lt;/D&gt;&lt;D xsi:type="xsd:double"&gt;94.62676&lt;/D&gt;&lt;D xsi:type="xsd:double"&gt;95.207584&lt;/D&gt;&lt;D xsi:type="xsd:double"&gt;97.3639&lt;/D&gt;&lt;D xsi:type="xsd:double"&gt;97.08448&lt;/D&gt;&lt;D xsi:type="xsd:double"&gt;97.340780000000009&lt;/D&gt;&lt;D xsi:type="xsd:double"&gt;97.3268&lt;/D&gt;&lt;D xsi:type="xsd:double"&gt;96.01303&lt;/D&gt;&lt;D xsi:type="xsd:double"&gt;96.718&lt;/D&gt;&lt;D xsi:type="xsd:double"&gt;96.8767&lt;/D&gt;&lt;D xsi:type="xsd:double"&gt;97.248024&lt;/D&gt;&lt;D xsi:type="xsd:double"&gt;98.78670000000001&lt;/D&gt;&lt;D xsi:type="xsd:double"&gt;98.17734&lt;/D&gt;&lt;D xsi:type="xsd:double"&gt;99.09666&lt;/D&gt;&lt;D xsi:type="xsd:double"&gt;98.43078&lt;/D&gt;&lt;D xsi:type="xsd:double"&gt;98.02721&lt;/D&gt;&lt;D xsi:type="xsd:double"&gt;99.56132&lt;/D&gt;&lt;D xsi:type="xsd:double"&gt;99.797356000000008&lt;/D&gt;&lt;D xsi:type="xsd:double"&gt;99.5402&lt;/D&gt;&lt;D xsi:type="xsd:double"&gt;99.576450000000008&lt;/D&gt;&lt;D xsi:type="xsd:double"&gt;99.576450000000008&lt;/D&gt;&lt;D xsi:type="xsd:double"&gt;101.12511&lt;/D&gt;&lt;D xsi:type="xsd:double"&gt;101.2664&lt;/D&gt;&lt;D xsi:type="xsd:double"&gt;101.60261&lt;/D&gt;&lt;D xsi:type="xsd:double"&gt;102.75941&lt;/D&gt;&lt;D xsi:type="xsd:double"&gt;101.61916&lt;/D&gt;&lt;D xsi:type="xsd:double"&gt;101.44992&lt;/D&gt;&lt;D xsi:type="xsd:double"&gt;102.12522&lt;/D&gt;&lt;D xsi:type="xsd:double"&gt;102.3407&lt;/D&gt;&lt;D xsi:type="xsd:double"&gt;101.56294&lt;/D&gt;&lt;D xsi:type="xsd:double"&gt;101.56351&lt;/D&gt;&lt;D xsi:type="xsd:double"&gt;101.88774&lt;/D&gt;&lt;D xsi:type="xsd:double"&gt;101.98421&lt;/D&gt;&lt;D xsi:type="xsd:double"&gt;103.71097&lt;/D&gt;&lt;D xsi:type="xsd:double"&gt;103.41928&lt;/D&gt;&lt;D xsi:type="xsd:double"&gt;102.17402&lt;/D&gt;&lt;D xsi:type="xsd:double"&gt;102.35896&lt;/D&gt;&lt;D xsi:type="xsd:double"&gt;101.92627&lt;/D&gt;&lt;D xsi:type="xsd:double"&gt;101.70165&lt;/D&gt;&lt;D xsi:type="xsd:double"&gt;102.12407&lt;/D&gt;&lt;D xsi:type="xsd:double"&gt;100.93389&lt;/D&gt;&lt;D xsi:type="xsd:double"&gt;100.64247&lt;/D&gt;&lt;D xsi:type="xsd:double"&gt;100.44125&lt;/D&gt;&lt;D xsi:type="xsd:double"&gt;99.76111&lt;/D&gt;&lt;D xsi:type="xsd:double"&gt;100.03824&lt;/D&gt;&lt;D xsi:type="xsd:double"&gt;100.4424&lt;/D&gt;&lt;D xsi:type="xsd:double"&gt;101.29608&lt;/D&gt;&lt;D xsi:type="xsd:double"&gt;100.94445&lt;/D&gt;&lt;D xsi:type="xsd:double"&gt;101.73019&lt;/D&gt;&lt;D xsi:type="xsd:double"&gt;102.5716&lt;/D&gt;&lt;D xsi:type="xsd:double"&gt;102.64637&lt;/D&gt;&lt;D xsi:type="xsd:double"&gt;102.47769&lt;/D&gt;&lt;D xsi:type="xsd:double"&gt;103.04652&lt;/D&gt;&lt;D xsi:type="xsd:double"&gt;102.8787&lt;/D&gt;&lt;D xsi:type="xsd:double"&gt;101.94111&lt;/D&gt;&lt;D xsi:type="xsd:double"&gt;102.87215&lt;/D&gt;&lt;D xsi:type="xsd:double"&gt;102.68834&lt;/D&gt;&lt;D xsi:type="xsd:double"&gt;101.89173&lt;/D&gt;&lt;D xsi:type="xsd:double"&gt;102.63126&lt;/D&gt;&lt;D xsi:type="xsd:double"&gt;102.18457&lt;/D&gt;&lt;D xsi:type="xsd:double"&gt;101.63515&lt;/D&gt;&lt;D xsi:type="xsd:double"&gt;101.29436&lt;/D&gt;&lt;D xsi:type="xsd:double"&gt;100.20407&lt;/D&gt;&lt;D xsi:type="xsd:double"&gt;100.85282&lt;/D&gt;&lt;D xsi:type="xsd:double"&gt;101.35629&lt;/D&gt;&lt;D xsi:type="xsd:double"&gt;101.29207&lt;/D&gt;&lt;D xsi:type="xsd:double"&gt;99.785084&lt;/D&gt;&lt;D xsi:type="xsd:double"&gt;98.02664&lt;/D&gt;&lt;D xsi:type="xsd:double"&gt;98.938257&lt;/D&gt;&lt;D xsi:type="xsd:double"&gt;98.803823999999992&lt;/D&gt;&lt;D xsi:type="xsd:double"&gt;99.07754&lt;/D&gt;&lt;D xsi:type="xsd:double"&gt;99.58501&lt;/D&gt;&lt;D xsi:type="xsd:double"&gt;99.56903&lt;/D&gt;&lt;D xsi:type="xsd:double"&gt;99.696034&lt;/D&gt;&lt;D xsi:type="xsd:double"&gt;99.94749&lt;/D&gt;&lt;D xsi:type="xsd:double"&gt;99.504524&lt;/D&gt;&lt;D xsi:type="xsd:double"&gt;99.247074&lt;/D&gt;&lt;D xsi:type="xsd:double"&gt;99.835885&lt;/D&gt;&lt;D xsi:type="xsd:double"&gt;100.65275&lt;/D&gt;&lt;D xsi:type="xsd:double"&gt;100.65275&lt;/D&gt;&lt;D xsi:type="xsd:double"&gt;100.60023&lt;/D&gt;&lt;D xsi:type="xsd:double"&gt;100.76549&lt;/D&gt;&lt;D xsi:type="xsd:double"&gt;101.59234&lt;/D&gt;&lt;D xsi:type="xsd:double"&gt;101.7476&lt;/D&gt;&lt;D xsi:type="xsd:double"&gt;102.20313&lt;/D&gt;&lt;D xsi:type="xsd:double"&gt;101.92542&lt;/D&gt;&lt;D xsi:type="xsd:double"&gt;101.92542&lt;/D&gt;&lt;D xsi:type="xsd:double"&gt;102.08354&lt;/D&gt;&lt;D xsi:type="xsd:double"&gt;102.1312&lt;/D&gt;&lt;D xsi:type="xsd:double"&gt;102.44687&lt;/D&gt;&lt;D xsi:type="xsd:double"&gt;102.65837&lt;/D&gt;&lt;D xsi:type="xsd:double"&gt;103.48864&lt;/D&gt;&lt;D xsi:type="xsd:double"&gt;103.95672&lt;/D&gt;&lt;D xsi:type="xsd:double"&gt;104.11341&lt;/D&gt;&lt;D xsi:type="xsd:double"&gt;104.70908&lt;/D&gt;&lt;D xsi:type="xsd:double"&gt;104.0278&lt;/D&gt;&lt;D xsi:type="xsd:double"&gt;103.23262&lt;/D&gt;&lt;D xsi:type="xsd:double"&gt;104.35488&lt;/D&gt;&lt;D xsi:type="xsd:double"&gt;105.0042&lt;/D&gt;&lt;D xsi:type="xsd:double"&gt;105.26421&lt;/D&gt;&lt;D xsi:type="xsd:double"&gt;104.66512&lt;/D&gt;&lt;D xsi:type="xsd:double"&gt;103.57997&lt;/D&gt;&lt;D xsi:type="xsd:double"&gt;103.77977&lt;/D&gt;&lt;D xsi:type="xsd:double"&gt;103.16269&lt;/D&gt;&lt;D xsi:type="xsd:double"&gt;102.17288&lt;/D&gt;&lt;D xsi:type="xsd:double"&gt;102.80964&lt;/D&gt;&lt;D xsi:type="xsd:double"&gt;102.40777&lt;/D&gt;&lt;D xsi:type="xsd:double"&gt;101.99991&lt;/D&gt;&lt;D xsi:type="xsd:double"&gt;102.23795&lt;/D&gt;&lt;D xsi:type="xsd:double"&gt;103.29542&lt;/D&gt;&lt;D xsi:type="xsd:double"&gt;101.78499&lt;/D&gt;&lt;D xsi:type="xsd:double"&gt;101.10941&lt;/D&gt;&lt;D xsi:type="xsd:double"&gt;102.01076&lt;/D&gt;&lt;D xsi:type="xsd:double"&gt;102.68462&lt;/D&gt;&lt;D xsi:type="xsd:double"&gt;102.81649&lt;/D&gt;&lt;D xsi:type="xsd:double"&gt;102.51738&lt;/D&gt;&lt;D xsi:type="xsd:double"&gt;101.59348&lt;/D&gt;&lt;D xsi:type="xsd:double"&gt;101.28695&lt;/D&gt;&lt;D xsi:type="xsd:double"&gt;101.28666&lt;/D&gt;&lt;D xsi:type="xsd:double"&gt;100.51632&lt;/D&gt;&lt;D xsi:type="xsd:double"&gt;101.69138&lt;/D&gt;&lt;D xsi:type="xsd:double"&gt;101.87918&lt;/D&gt;&lt;D xsi:type="xsd:double"&gt;101.85549&lt;/D&gt;&lt;D xsi:type="xsd:double"&gt;102.18029&lt;/D&gt;&lt;D xsi:type="xsd:double"&gt;102.43689&lt;/D&gt;&lt;D xsi:type="xsd:double"&gt;102.02559&lt;/D&gt;&lt;D xsi:type="xsd:double"&gt;102.72572&lt;/D&gt;&lt;D xsi:type="xsd:double"&gt;101.46533&lt;/D&gt;&lt;D xsi:type="xsd:double"&gt;99.945485999999988&lt;/D&gt;&lt;D xsi:type="xsd:double"&gt;98.841500000000011&lt;/D&gt;&lt;D xsi:type="xsd:double"&gt;100.30682&lt;/D&gt;&lt;D xsi:type="xsd:double"&gt;100.69499&lt;/D&gt;&lt;D xsi:type="xsd:double"&gt;100.19695&lt;/D&gt;&lt;D xsi:type="xsd:double"&gt;99.919800000000009&lt;/D&gt;&lt;D xsi:type="xsd:double"&gt;100.07478&lt;/D&gt;&lt;D xsi:type="xsd:double"&gt;100.5146&lt;/D&gt;&lt;D xsi:type="xsd:double"&gt;100.50576&lt;/D&gt;&lt;D xsi:type="xsd:double"&gt;100.35421&lt;/D&gt;&lt;D xsi:type="xsd:double"&gt;100.38931&lt;/D&gt;&lt;D xsi:type="xsd:double"&gt;98.562649999999991&lt;/D&gt;&lt;D xsi:type="xsd:double"&gt;98.953384&lt;/D&gt;&lt;D xsi:type="xsd:double"&gt;98.75502&lt;/D&gt;&lt;D xsi:type="xsd:double"&gt;96.22909&lt;/D&gt;&lt;D xsi:type="xsd:double"&gt;97.367036&lt;/D&gt;&lt;D xsi:type="xsd:double"&gt;98.00752&lt;/D&gt;&lt;D xsi:type="xsd:double"&gt;97.75435&lt;/D&gt;&lt;D xsi:type="xsd:double"&gt;97.75435&lt;/D&gt;&lt;D xsi:type="xsd:double"&gt;98.636&lt;/D&gt;&lt;D xsi:type="xsd:double"&gt;99.27904&lt;/D&gt;&lt;D xsi:type="xsd:double"&gt;99.906105&lt;/D&gt;&lt;D xsi:type="xsd:double"&gt;99.99144&lt;/D&gt;&lt;D xsi:type="xsd:double"&gt;100.24375&lt;/D&gt;&lt;D xsi:type="xsd:double"&gt;101.53611&lt;/D&gt;&lt;D xsi:type="xsd:double"&gt;103.30797&lt;/D&gt;&lt;D xsi:type="xsd:double"&gt;103.42042&lt;/D&gt;&lt;D xsi:type="xsd:double"&gt;104.25184&lt;/D&gt;&lt;D xsi:type="xsd:double"&gt;104.36001&lt;/D&gt;&lt;D xsi:type="xsd:double"&gt;105.08726&lt;/D&gt;&lt;D xsi:type="xsd:double"&gt;105.7617&lt;/D&gt;&lt;D xsi:type="xsd:double"&gt;105.37096&lt;/D&gt;&lt;D xsi:type="xsd:double"&gt;105.15547&lt;/D&gt;&lt;D xsi:type="xsd:double"&gt;105.12179&lt;/D&gt;&lt;D xsi:type="xsd:double"&gt;104.46248&lt;/D&gt;&lt;D xsi:type="xsd:double"&gt;104.19163&lt;/D&gt;&lt;D xsi:type="xsd:double"&gt;103.7792&lt;/D&gt;&lt;D xsi:type="xsd:double"&gt;102.80678&lt;/D&gt;&lt;D xsi:type="xsd:double"&gt;100.88736&lt;/D&gt;&lt;D xsi:type="xsd:double"&gt;102.08411&lt;/D&gt;&lt;D xsi:type="xsd:double"&gt;103.85939&lt;/D&gt;&lt;D xsi:type="xsd:double"&gt;104.28238&lt;/D&gt;&lt;D xsi:type="xsd:double"&gt;104.28238&lt;/D&gt;&lt;D xsi:type="xsd:double"&gt;104.28238&lt;/D&gt;&lt;D xsi:type="xsd:double"&gt;105.25422&lt;/D&gt;&lt;D xsi:type="xsd:double"&gt;105.25422&lt;/D&gt;&lt;D xsi:type="xsd:double"&gt;105.62526&lt;/D&gt;&lt;D xsi:type="xsd:double"&gt;106.42813&lt;/D&gt;&lt;D xsi:type="xsd:double"&gt;106.42813&lt;/D&gt;&lt;D xsi:type="xsd:double"&gt;104.98508&lt;/D&gt;&lt;D xsi:type="xsd:double"&gt;103.79146&lt;/D&gt;&lt;D xsi:type="xsd:double"&gt;102.81022&lt;/D&gt;&lt;D xsi:type="xsd:double"&gt;103.85112&lt;/D&gt;&lt;D xsi:type="xsd:double"&gt;103.10875&lt;/D&gt;&lt;D xsi:type="xsd:double"&gt;104.64287&lt;/D&gt;&lt;D xsi:type="xsd:double"&gt;104.26782&lt;/D&gt;&lt;D xsi:type="xsd:double"&gt;103.06765&lt;/D&gt;&lt;D xsi:type="xsd:double"&gt;103.51375&lt;/D&gt;&lt;D xsi:type="xsd:double"&gt;104.0158&lt;/D&gt;&lt;D xsi:type="xsd:double"&gt;103.5774&lt;/D&gt;&lt;D xsi:type="xsd:double"&gt;103.5774&lt;/D&gt;&lt;D xsi:type="xsd:double"&gt;104.2253&lt;/D&gt;&lt;D xsi:type="xsd:double"&gt;103.8574&lt;/D&gt;&lt;D xsi:type="xsd:double"&gt;102.46171&lt;/D&gt;&lt;D xsi:type="xsd:double"&gt;104.07118&lt;/D&gt;&lt;D xsi:type="xsd:double"&gt;103.64761&lt;/D&gt;&lt;D xsi:type="xsd:double"&gt;104.73276&lt;/D&gt;&lt;D xsi:type="xsd:double"&gt;105.81478&lt;/D&gt;&lt;D xsi:type="xsd:double"&gt;105.87842&lt;/D&gt;&lt;D xsi:type="xsd:double"&gt;106.80488&lt;/D&gt;&lt;D xsi:type="xsd:double"&gt;105.89213&lt;/D&gt;&lt;D xsi:type="xsd:double"&gt;105.09039&lt;/D&gt;&lt;D xsi:type="xsd:double"&gt;104.10714&lt;/D&gt;&lt;D xsi:type="xsd:double"&gt;103.87081&lt;/D&gt;&lt;D xsi:type="xsd:double"&gt;104.5287&lt;/D&gt;&lt;D xsi:type="xsd:double"&gt;104.08915&lt;/D&gt;&lt;D xsi:type="xsd:double"&gt;104.12741&lt;/D&gt;&lt;D xsi:type="xsd:double"&gt;103.1958&lt;/D&gt;&lt;D xsi:type="xsd:double"&gt;103.2312&lt;/D&gt;&lt;D xsi:type="xsd:double"&gt;102.85987&lt;/D&gt;&lt;D xsi:type="xsd:double"&gt;102.80021&lt;/D&gt;&lt;D xsi:type="xsd:double"&gt;102.80021&lt;/D&gt;&lt;D xsi:type="xsd:double"&gt;102.5051&lt;/D&gt;&lt;D xsi:type="xsd:double"&gt;102.11664&lt;/D&gt;&lt;D xsi:type="xsd:double"&gt;102.89212&lt;/D&gt;&lt;D xsi:type="xsd:double"&gt;102.03758&lt;/D&gt;&lt;D xsi:type="xsd:double"&gt;101.20417&lt;/D&gt;&lt;D xsi:type="xsd:double"&gt;102.01447&lt;/D&gt;&lt;D xsi:type="xsd:double"&gt;101.95681&lt;/D&gt;&lt;D xsi:type="xsd:double"&gt;103.35563&lt;/D&gt;&lt;D xsi:type="xsd:double"&gt;104.40797&lt;/D&gt;&lt;D xsi:type="xsd:double"&gt;104.71479&lt;/D&gt;&lt;D xsi:type="xsd:double"&gt;105.37295&lt;/D&gt;&lt;D xsi:type="xsd:double"&gt;105.4463&lt;/D&gt;&lt;D xsi:type="xsd:double"&gt;106.59169&lt;/D&gt;&lt;D xsi:type="xsd:double"&gt;106.05996&lt;/D&gt;&lt;D xsi:type="xsd:double"&gt;106.20922&lt;/D&gt;&lt;D xsi:type="xsd:double"&gt;105.65095&lt;/D&gt;&lt;D xsi:type="xsd:double"&gt;105.07641&lt;/D&gt;&lt;D xsi:type="xsd:double"&gt;105.20227&lt;/D&gt;&lt;D xsi:type="xsd:double"&gt;105.54992&lt;/D&gt;&lt;D xsi:type="xsd:double"&gt;105.66437&lt;/D&gt;&lt;D xsi:type="xsd:double"&gt;105.78053&lt;/D&gt;&lt;D xsi:type="xsd:double"&gt;104.41053&lt;/D&gt;&lt;D xsi:type="xsd:double"&gt;104.47133&lt;/D&gt;&lt;D xsi:type="xsd:double"&gt;104.68396&lt;/D&gt;&lt;D xsi:type="xsd:double"&gt;105.75398&lt;/D&gt;&lt;D xsi:type="xsd:double"&gt;104.61204&lt;/D&gt;&lt;D xsi:type="xsd:double"&gt;105.1158&lt;/D&gt;&lt;D xsi:type="xsd:double"&gt;104.68396&lt;/D&gt;&lt;D xsi:type="xsd:double"&gt;103.96671&lt;/D&gt;&lt;D xsi:type="xsd:double"&gt;103.41414&lt;/D&gt;&lt;D xsi:type="xsd:double"&gt;103.06451&lt;/D&gt;&lt;D xsi:type="xsd:double"&gt;103.56485&lt;/D&gt;&lt;D xsi:type="xsd:double"&gt;102.3955&lt;/D&gt;&lt;D xsi:type="xsd:double"&gt;101.231&lt;/D&gt;&lt;D xsi:type="xsd:double"&gt;99.06869&lt;/D&gt;&lt;D xsi:type="xsd:double"&gt;98.159929999999989&lt;/D&gt;&lt;D xsi:type="xsd:double"&gt;95.97421&lt;/D&gt;&lt;D xsi:type="xsd:double"&gt;95.97421&lt;/D&gt;&lt;D xsi:type="xsd:double"&gt;95.970786&lt;/D&gt;&lt;D xsi:type="xsd:double"&gt;98.676819999999992&lt;/D&gt;&lt;D xsi:type="xsd:double"&gt;99.96889&lt;/D&gt;&lt;D xsi:type="xsd:double"&gt;100.9082&lt;/D&gt;&lt;D xsi:type="xsd:double"&gt;100.21691&lt;/D&gt;&lt;D xsi:type="xsd:double"&gt;100.9884&lt;/D&gt;&lt;D xsi:type="xsd:double"&gt;98.86633&lt;/D&gt;&lt;D xsi:type="xsd:double"&gt;99.81106&lt;/D&gt;&lt;D xsi:type="xsd:double"&gt;100.14213&lt;/D&gt;&lt;D xsi:type="xsd:double"&gt;99.92437&lt;/D&gt;&lt;D xsi:type="xsd:double"&gt;101.06431&lt;/D&gt;&lt;D xsi:type="xsd:double"&gt;99.418896&lt;/D&gt;&lt;D xsi:type="xsd:double"&gt;100.02426&lt;/D&gt;&lt;D xsi:type="xsd:double"&gt;103.68558&lt;/D&gt;&lt;D xsi:type="xsd:double"&gt;102.8887&lt;/D&gt;&lt;D xsi:type="xsd:double"&gt;104.43137&lt;/D&gt;&lt;D xsi:type="xsd:double"&gt;104.79413&lt;/D&gt;&lt;D xsi:type="xsd:double"&gt;102.78509&lt;/D&gt;&lt;D xsi:type="xsd:double"&gt;101.88261&lt;/D&gt;&lt;D xsi:type="xsd:double"&gt;99.890405&lt;/D&gt;&lt;D xsi:type="xsd:double"&gt;103.10276&lt;/D&gt;&lt;D xsi:type="xsd:double"&gt;104.87006&lt;/D&gt;&lt;D xsi:type="xsd:double"&gt;102.81391&lt;/D&gt;&lt;D xsi:type="xsd:double"&gt;101.53782&lt;/D&gt;&lt;D xsi:type="xsd:double"&gt;102.6478&lt;/D&gt;&lt;D xsi:type="xsd:double"&gt;103.41272&lt;/D&gt;&lt;D xsi:type="xsd:double"&gt;104.81154&lt;/D&gt;&lt;D xsi:type="xsd:double"&gt;104.18534&lt;/D&gt;&lt;D xsi:type="xsd:double"&gt;103.42585&lt;/D&gt;&lt;D xsi:type="xsd:double"&gt;103.83085&lt;/D&gt;&lt;D xsi:type="xsd:double"&gt;104.41967&lt;/D&gt;&lt;D xsi:type="xsd:double"&gt;101.67739&lt;/D&gt;&lt;D xsi:type="xsd:double"&gt;100.14585&lt;/D&gt;&lt;D xsi:type="xsd:double"&gt;100.13158&lt;/D&gt;&lt;D xsi:type="xsd:double"&gt;103.03997&lt;/D&gt;&lt;D xsi:type="xsd:double"&gt;103.14558&lt;/D&gt;&lt;D xsi:type="xsd:double"&gt;101.16593&lt;/D&gt;&lt;D xsi:type="xsd:double"&gt;101.42394&lt;/D&gt;&lt;D xsi:type="xsd:double"&gt;101.85891&lt;/D&gt;&lt;D xsi:type="xsd:double"&gt;99.851584&lt;/D&gt;&lt;D xsi:type="xsd:double"&gt;100.76578&lt;/D&gt;&lt;D xsi:type="xsd:double"&gt;101.7202&lt;/D&gt;&lt;D xsi:type="xsd:double"&gt;103.12501&lt;/D&gt;&lt;D xsi:type="xsd:double"&gt;104.68025&lt;/D&gt;&lt;D xsi:type="xsd:double"&gt;104.378&lt;/D&gt;&lt;D xsi:type="xsd:double"&gt;105.4249&lt;/D&gt;&lt;D xsi:type="xsd:double"&gt;105.07898&lt;/D&gt;&lt;D xsi:type="xsd:double"&gt;105.0981&lt;/D&gt;&lt;D xsi:type="xsd:double"&gt;105.25165&lt;/D&gt;&lt;D xsi:type="xsd:double"&gt;104.8829&lt;/D&gt;&lt;D xsi:type="xsd:double"&gt;104.8224&lt;/D&gt;&lt;D xsi:type="xsd:double"&gt;104.38514&lt;/D&gt;&lt;D xsi:type="xsd:double"&gt;106.01314&lt;/D&gt;&lt;D xsi:type="xsd:double"&gt;105.875&lt;/D&gt;&lt;D xsi:type="xsd:double"&gt;106.49008&lt;/D&gt;&lt;D xsi:type="xsd:double"&gt;106.11218&lt;/D&gt;&lt;D xsi:type="xsd:double"&gt;107.46249&lt;/D&gt;&lt;D xsi:type="xsd:double"&gt;108.21255&lt;/D&gt;&lt;D xsi:type="xsd:double"&gt;107.27811&lt;/D&gt;&lt;D xsi:type="xsd:double"&gt;105.82477&lt;/D&gt;&lt;D xsi:type="xsd:double"&gt;106.47951&lt;/D&gt;&lt;D xsi:type="xsd:double"&gt;106.07564&lt;/D&gt;&lt;D xsi:type="xsd:double"&gt;104.58891&lt;/D&gt;&lt;D xsi:type="xsd:double"&gt;106.77378&lt;/D&gt;&lt;D xsi:type="xsd:double"&gt;107.00525&lt;/D&gt;&lt;D xsi:type="xsd:double"&gt;105.37952&lt;/D&gt;&lt;D xsi:type="xsd:double"&gt;105.84817&lt;/D&gt;&lt;D xsi:type="xsd:double"&gt;105.94835&lt;/D&gt;&lt;D xsi:type="xsd:double"&gt;105.62155&lt;/D&gt;&lt;D xsi:type="xsd:double"&gt;106.57855&lt;/D&gt;&lt;D xsi:type="xsd:double"&gt;107.02666&lt;/D&gt;&lt;D xsi:type="xsd:double"&gt;106.62678&lt;/D&gt;&lt;D xsi:type="xsd:double"&gt;104.91772&lt;/D&gt;&lt;D xsi:type="xsd:double"&gt;103.43612&lt;/D&gt;&lt;D xsi:type="xsd:double"&gt;103.91933&lt;/D&gt;&lt;D xsi:type="xsd:double"&gt;103.12787&lt;/D&gt;&lt;D xsi:type="xsd:double"&gt;104.17392&lt;/D&gt;&lt;D xsi:type="xsd:double"&gt;103.69642&lt;/D&gt;&lt;D xsi:type="xsd:double"&gt;106.04568&lt;/D&gt;&lt;D xsi:type="xsd:double"&gt;104.71222&lt;/D&gt;&lt;D xsi:type="xsd:double"&gt;108.16061&lt;/D&gt;&lt;D xsi:type="xsd:double"&gt;108.01448&lt;/D&gt;&lt;D xsi:type="xsd:double"&gt;107.83124&lt;/D&gt;&lt;D xsi:type="xsd:double"&gt;109.39475&lt;/D&gt;&lt;D xsi:type="xsd:double"&gt;109.17184&lt;/D&gt;&lt;D xsi:type="xsd:double"&gt;109.50292&lt;/D&gt;&lt;D xsi:type="xsd:double"&gt;109.59654&lt;/D&gt;&lt;D xsi:type="xsd:double"&gt;109.25461&lt;/D&gt;&lt;D xsi:type="xsd:double"&gt;108.5699&lt;/D&gt;&lt;D xsi:type="xsd:double"&gt;108.25593&lt;/D&gt;&lt;D xsi:type="xsd:double"&gt;107.11684&lt;/D&gt;&lt;D xsi:type="xsd:double"&gt;109.21408&lt;/D&gt;&lt;D xsi:type="xsd:double"&gt;109.21408&lt;/D&gt;&lt;D xsi:type="xsd:double"&gt;108.86302&lt;/D&gt;&lt;D xsi:type="xsd:double"&gt;108.474&lt;/D&gt;&lt;D xsi:type="xsd:double"&gt;108.50083&lt;/D&gt;&lt;D xsi:type="xsd:double"&gt;109.56714&lt;/D&gt;&lt;D xsi:type="xsd:double"&gt;110.07546&lt;/D&gt;&lt;D xsi:type="xsd:double"&gt;110.07546&lt;/D&gt;&lt;D xsi:type="xsd:double"&gt;110.07546&lt;/D&gt;&lt;D xsi:type="xsd:double"&gt;110.74905&lt;/D&gt;&lt;D xsi:type="xsd:double"&gt;110.70081&lt;/D&gt;&lt;D xsi:type="xsd:double"&gt;110.2256&lt;/D&gt;&lt;D xsi:type="xsd:double"&gt;110.2256&lt;/D&gt;&lt;D xsi:type="xsd:double"&gt;111.89728&lt;/D&gt;&lt;D xsi:type="xsd:double"&gt;111.98233&lt;/D&gt;&lt;D xsi:type="xsd:double"&gt;111.84133&lt;/D&gt;&lt;D xsi:type="xsd:double"&gt;112.46525&lt;/D&gt;&lt;D xsi:type="xsd:double"&gt;112.41874&lt;/D&gt;&lt;D xsi:type="xsd:double"&gt;112.74011&lt;/D&gt;&lt;D xsi:type="xsd:double"&gt;112.50179&lt;/D&gt;&lt;D xsi:type="xsd:double"&gt;113.53756&lt;/D&gt;&lt;D xsi:type="xsd:double"&gt;113.71965&lt;/D&gt;&lt;D xsi:type="xsd:double"&gt;113.99024&lt;/D&gt;&lt;D xsi:type="xsd:double"&gt;114.79338&lt;/D&gt;&lt;D xsi:type="xsd:double"&gt;115.59883&lt;/D&gt;&lt;D xsi:type="xsd:double"&gt;116.61948&lt;/D&gt;&lt;D xsi:type="xsd:double"&gt;117.2668&lt;/D&gt;&lt;D xsi:type="xsd:double"&gt;117.97949&lt;/D&gt;&lt;D xsi:type="xsd:double"&gt;116.64859&lt;/D&gt;&lt;D xsi:type="xsd:double"&gt;115.80033&lt;/D&gt;&lt;D xsi:type="xsd:double"&gt;116.79072&lt;/D&gt;&lt;D xsi:type="xsd:double"&gt;117.07273&lt;/D&gt;&lt;D xsi:type="xsd:double"&gt;116.4528&lt;/D&gt;&lt;D xsi:type="xsd:double"&gt;116.89891&lt;/D&gt;&lt;D xsi:type="xsd:double"&gt;118.00232&lt;/D&gt;&lt;D xsi:type="xsd:double"&gt;118.89054&lt;/D&gt;&lt;D xsi:type="xsd:double"&gt;119.81672&lt;/D&gt;&lt;D xsi:type="xsd:double"&gt;118.79035&lt;/D&gt;&lt;D xsi:type="xsd:double"&gt;118.98986&lt;/D&gt;&lt;D xsi:type="xsd:double"&gt;119.69312&lt;/D&gt;&lt;D xsi:type="xsd:double"&gt;120.43692&lt;/D&gt;&lt;D xsi:type="xsd:double"&gt;119.07492&lt;/D&gt;&lt;D xsi:type="xsd:double"&gt;119.96713&lt;/D&gt;&lt;D xsi:type="xsd:double"&gt;119.75021&lt;/D&gt;&lt;D xsi:type="xsd:double"&gt;120.01536&lt;/D&gt;&lt;D xsi:type="xsd:double"&gt;119.37975&lt;/D&gt;&lt;D xsi:type="xsd:double"&gt;120.28052&lt;/D&gt;&lt;D xsi:type="xsd:double"&gt;120.45947&lt;/D&gt;&lt;D xsi:type="xsd:double"&gt;120.28564&lt;/D&gt;&lt;D xsi:type="xsd:double"&gt;119.24502&lt;/D&gt;&lt;D xsi:type="xsd:double"&gt;120.29022&lt;/D&gt;&lt;D xsi:type="xsd:double"&gt;121.96361&lt;/D&gt;&lt;D xsi:type="xsd:double"&gt;120.50998&lt;/D&gt;&lt;D xsi:type="xsd:double"&gt;121.87057&lt;/D&gt;&lt;D xsi:type="xsd:double"&gt;121.70216&lt;/D&gt;&lt;D xsi:type="xsd:double"&gt;122.79989&lt;/D&gt;&lt;D xsi:type="xsd:double"&gt;122.49162&lt;/D&gt;&lt;D xsi:type="xsd:double"&gt;122.63148&lt;/D&gt;&lt;D xsi:type="xsd:double"&gt;120.23855&lt;/D&gt;&lt;D xsi:type="xsd:double"&gt;120.65641&lt;/D&gt;&lt;D xsi:type="xsd:double"&gt;121.6231&lt;/D&gt;&lt;D xsi:type="xsd:double"&gt;122.3786&lt;/D&gt;&lt;D xsi:type="xsd:double"&gt;122.17767&lt;/D&gt;&lt;D xsi:type="xsd:double"&gt;123.3416&lt;/D&gt;&lt;D xsi:type="xsd:double"&gt;124.5158&lt;/D&gt;&lt;D xsi:type="xsd:double"&gt;124.25921&lt;/D&gt;&lt;D xsi:type="xsd:double"&gt;124.06713&lt;/D&gt;&lt;D xsi:type="xsd:double"&gt;123.82308&lt;/D&gt;&lt;D xsi:type="xsd:double"&gt;123.42094&lt;/D&gt;&lt;D xsi:type="xsd:double"&gt;123.42094&lt;/D&gt;&lt;D xsi:type="xsd:double"&gt;122.52929&lt;/D&gt;&lt;D xsi:type="xsd:double"&gt;122.59438&lt;/D&gt;&lt;D xsi:type="xsd:double"&gt;123.87475&lt;/D&gt;&lt;D xsi:type="xsd:double"&gt;125.27329&lt;/D&gt;&lt;D xsi:type="xsd:double"&gt;124.53635&lt;/D&gt;&lt;D xsi:type="xsd:double"&gt;123.86419&lt;/D&gt;&lt;D xsi:type="xsd:double"&gt;124.29745&lt;/D&gt;&lt;D xsi:type="xsd:double"&gt;125.42342&lt;/D&gt;&lt;D xsi:type="xsd:double"&gt;125.81816&lt;/D&gt;&lt;D xsi:type="xsd:double"&gt;123.50343&lt;/D&gt;&lt;D xsi:type="xsd:double"&gt;124.4296&lt;/D&gt;&lt;D xsi:type="xsd:double"&gt;124.4296&lt;/D&gt;&lt;D xsi:type="xsd:double"&gt;124.4296&lt;/D&gt;&lt;D xsi:type="xsd:double"&gt;124.73785&lt;/D&gt;&lt;D xsi:type="xsd:double"&gt;124.76212&lt;/D&gt;&lt;D xsi:type="xsd:double"&gt;124.99214&lt;/D&gt;&lt;D xsi:type="xsd:double"&gt;124.86657&lt;/D&gt;&lt;D xsi:type="xsd:double"&gt;124.35197&lt;/D&gt;&lt;D xsi:type="xsd:double"&gt;124.8192&lt;/D&gt;&lt;D xsi:type="xsd:double"&gt;126.02079&lt;/D&gt;&lt;D xsi:type="xsd:double"&gt;125.72567&lt;/D&gt;&lt;D xsi:type="xsd:double"&gt;127.0834&lt;/D&gt;&lt;D xsi:type="xsd:double"&gt;124.97989&lt;/D&gt;&lt;D xsi:type="xsd:double"&gt;124.92365&lt;/D&gt;&lt;D xsi:type="xsd:double"&gt;125.48335&lt;/D&gt;&lt;D xsi:type="xsd:double"&gt;126.50172&lt;/D&gt;&lt;D xsi:type="xsd:double"&gt;126.50172&lt;/D&gt;&lt;D xsi:type="xsd:double"&gt;127.49782&lt;/D&gt;&lt;D xsi:type="xsd:double"&gt;127.49782&lt;/D&gt;&lt;D xsi:type="xsd:double"&gt;127.50582&lt;/D&gt;&lt;D xsi:type="xsd:double"&gt;128.78504&lt;/D&gt;&lt;D xsi:type="xsd:double"&gt;128.84384&lt;/D&gt;&lt;D xsi:type="xsd:double"&gt;127.98845&lt;/D&gt;&lt;D xsi:type="xsd:double"&gt;127.0166&lt;/D&gt;&lt;D xsi:type="xsd:double"&gt;126.19061&lt;/D&gt;&lt;D xsi:type="xsd:double"&gt;128.0541&lt;/D&gt;&lt;D xsi:type="xsd:double"&gt;128.76935&lt;/D&gt;&lt;D xsi:type="xsd:double"&gt;126.96266&lt;/D&gt;&lt;D xsi:type="xsd:double"&gt;126.46405&lt;/D&gt;&lt;D xsi:type="xsd:double"&gt;127.24922&lt;/D&gt;&lt;D xsi:type="xsd:double"&gt;126.56422&lt;/D&gt;&lt;D xsi:type="xsd:double"&gt;124.46015&lt;/D&gt;&lt;D xsi:type="xsd:double"&gt;124.34882&lt;/D&gt;&lt;D xsi:type="xsd:double"&gt;125.99111&lt;/D&gt;&lt;D xsi:type="xsd:double"&gt;124.8349&lt;/D&gt;&lt;D xsi:type="xsd:double"&gt;125.45795&lt;/D&gt;&lt;D xsi:type="xsd:double"&gt;125.37947&lt;/D&gt;&lt;D xsi:type="xsd:double"&gt;125.22249&lt;/D&gt;&lt;D xsi:type="xsd:double"&gt;126.81767&lt;/D&gt;&lt;D xsi:type="xsd:double"&gt;125.33323&lt;/D&gt;&lt;D xsi:type="xsd:double"&gt;126.24998&lt;/D&gt;&lt;D xsi:type="xsd:double"&gt;126.28251&lt;/D&gt;&lt;D xsi:type="xsd:double"&gt;126.48603&lt;/D&gt;&lt;D xsi:type="xsd:double"&gt;126.53598&lt;/D&gt;&lt;D xsi:type="xsd:double"&gt;127.66079&lt;/D&gt;&lt;D xsi:type="xsd:double"&gt;129.42009&lt;/D&gt;&lt;D xsi:type="xsd:double"&gt;129.09273&lt;/D&gt;&lt;D xsi:type="xsd:double"&gt;128.51477&lt;/D&gt;&lt;D xsi:type="xsd:double"&gt;129.29337&lt;/D&gt;&lt;D xsi:type="xsd:double"&gt;129.80255&lt;/D&gt;&lt;D xsi:type="xsd:double"&gt;129.23172&lt;/D&gt;&lt;D xsi:type="xsd:double"&gt;129.0071&lt;/D&gt;&lt;D xsi:type="xsd:double"&gt;131.27016&lt;/D&gt;&lt;D xsi:type="xsd:double"&gt;132.82796&lt;/D&gt;&lt;D xsi:type="xsd:double"&gt;133.7333&lt;/D&gt;&lt;D xsi:type="xsd:double"&gt;133.82092&lt;/D&gt;&lt;D xsi:type="xsd:double"&gt;133.77069&lt;/D&gt;&lt;D xsi:type="xsd:double"&gt;132.68467&lt;/D&gt;&lt;D xsi:type="xsd:double"&gt;131.01442&lt;/D&gt;&lt;D xsi:type="xsd:double"&gt;130.82176&lt;/D&gt;&lt;D xsi:type="xsd:double"&gt;128.88807&lt;/D&gt;&lt;D xsi:type="xsd:double"&gt;129.9972&lt;/D&gt;&lt;D xsi:type="xsd:double"&gt;130.50581&lt;/D&gt;&lt;D xsi:type="xsd:double"&gt;131.9854&lt;/D&gt;&lt;D xsi:type="xsd:double"&gt;131.56043&lt;/D&gt;&lt;D xsi:type="xsd:double"&gt;132.39983&lt;/D&gt;&lt;D xsi:type="xsd:double"&gt;132.53711&lt;/D&gt;&lt;D xsi:type="xsd:double"&gt;132.50858&lt;/D&gt;&lt;D xsi:type="xsd:double"&gt;132.73834&lt;/D&gt;&lt;D xsi:type="xsd:double"&gt;132.379&lt;/D&gt;&lt;D xsi:type="xsd:double"&gt;131.6883&lt;/D&gt;&lt;D xsi:type="xsd:double"&gt;132.09444&lt;/D&gt;&lt;D xsi:type="xsd:double"&gt;133.0854&lt;/D&gt;&lt;D xsi:type="xsd:double"&gt;133.07227&lt;/D&gt;&lt;D xsi:type="xsd:double"&gt;134.3772&lt;/D&gt;&lt;D xsi:type="xsd:double"&gt;134.702&lt;/D&gt;&lt;D xsi:type="xsd:double"&gt;134.44028&lt;/D&gt;&lt;D xsi:type="xsd:double"&gt;132.90446&lt;/D&gt;&lt;D xsi:type="xsd:double"&gt;133.02547&lt;/D&gt;&lt;D xsi:type="xsd:double"&gt;133.36312&lt;/D&gt;&lt;D xsi:type="xsd:double"&gt;133.63911&lt;/D&gt;&lt;D xsi:type="xsd:double"&gt;136.02347&lt;/D&gt;&lt;D xsi:type="xsd:double"&gt;136.98933&lt;/D&gt;&lt;D xsi:type="xsd:double"&gt;134.91863&lt;/D&gt;&lt;D xsi:type="xsd:double"&gt;136.53922&lt;/D&gt;&lt;D xsi:type="xsd:double"&gt;136.44818&lt;/D&gt;&lt;D xsi:type="xsd:double"&gt;139.17447&lt;/D&gt;&lt;D xsi:type="xsd:double"&gt;139.4088&lt;/D&gt;&lt;D xsi:type="xsd:double"&gt;138.40555&lt;/D&gt;&lt;D xsi:type="xsd:double"&gt;138.08532&lt;/D&gt;&lt;D xsi:type="xsd:double"&gt;138.08532&lt;/D&gt;&lt;D xsi:type="xsd:double"&gt;137.8918&lt;/D&gt;&lt;D xsi:type="xsd:double"&gt;137.54789&lt;/D&gt;&lt;D xsi:type="xsd:double"&gt;138.72694&lt;/D&gt;&lt;D xsi:type="xsd:double"&gt;138.12242&lt;/D&gt;&lt;D xsi:type="xsd:double"&gt;138.01168&lt;/D&gt;&lt;D xsi:type="xsd:double"&gt;137.37892&lt;/D&gt;&lt;D xsi:type="xsd:double"&gt;136.90768&lt;/D&gt;&lt;D xsi:type="xsd:double"&gt;137.41487&lt;/D&gt;&lt;D xsi:type="xsd:double"&gt;136.79324&lt;/D&gt;&lt;D xsi:type="xsd:double"&gt;137.38492&lt;/D&gt;&lt;D xsi:type="xsd:double"&gt;137.70658&lt;/D&gt;&lt;D xsi:type="xsd:double"&gt;138.30339&lt;/D&gt;&lt;D xsi:type="xsd:double"&gt;138.19377&lt;/D&gt;&lt;D xsi:type="xsd:double"&gt;138.19036&lt;/D&gt;&lt;D xsi:type="xsd:double"&gt;136.9899&lt;/D&gt;&lt;D xsi:type="xsd:double"&gt;138.13756&lt;/D&gt;&lt;D xsi:type="xsd:double"&gt;138.69754&lt;/D&gt;&lt;D xsi:type="xsd:double"&gt;138.35189&lt;/D&gt;&lt;D xsi:type="xsd:double"&gt;137.75766&lt;/D&gt;&lt;D xsi:type="xsd:double"&gt;138.95612&lt;/D&gt;&lt;D xsi:type="xsd:double"&gt;137.91606&lt;/D&gt;&lt;D xsi:type="xsd:double"&gt;136.13422&lt;/D&gt;&lt;D xsi:type="xsd:double"&gt;136.53694&lt;/D&gt;&lt;D xsi:type="xsd:double"&gt;137.3461&lt;/D&gt;&lt;D xsi:type="xsd:double"&gt;136.77099&lt;/D&gt;&lt;D xsi:type="xsd:double"&gt;136.39252&lt;/D&gt;&lt;D xsi:type="xsd:double"&gt;136.4185&lt;/D&gt;&lt;D xsi:type="xsd:double"&gt;137.70628&lt;/D&gt;&lt;D xsi:type="xsd:double"&gt;138.06705&lt;/D&gt;&lt;D xsi:type="xsd:double"&gt;137.89637&lt;/D&gt;&lt;D xsi:type="xsd:double"&gt;138.36161&lt;/D&gt;&lt;D xsi:type="xsd:double"&gt;138.36161&lt;/D&gt;&lt;D xsi:type="xsd:double"&gt;139.11853&lt;/D&gt;&lt;D xsi:type="xsd:double"&gt;137.50335&lt;/D&gt;&lt;D xsi:type="xsd:double"&gt;137.6101&lt;/D&gt;&lt;D xsi:type="xsd:double"&gt;138.47891&lt;/D&gt;&lt;D xsi:type="xsd:double"&gt;139.30148&lt;/D&gt;&lt;D xsi:type="xsd:double"&gt;139.84205&lt;/D&gt;&lt;D xsi:type="xsd:double"&gt;140.17314&lt;/D&gt;&lt;D xsi:type="xsd:double"&gt;140.97886&lt;/D&gt;&lt;D xsi:type="xsd:double"&gt;139.34543&lt;/D&gt;&lt;D xsi:type="xsd:double"&gt;137.70115&lt;/D&gt;&lt;D xsi:type="xsd:double"&gt;136.3283&lt;/D&gt;&lt;D xsi:type="xsd:double"&gt;136.6748&lt;/D&gt;&lt;D xsi:type="xsd:double"&gt;137.92548&lt;/D&gt;&lt;D xsi:type="xsd:double"&gt;138.29082&lt;/D&gt;&lt;D xsi:type="xsd:double"&gt;138.8625&lt;/D&gt;&lt;D xsi:type="xsd:double"&gt;140.81218&lt;/D&gt;&lt;D xsi:type="xsd:double"&gt;141.66929&lt;/D&gt;&lt;D xsi:type="xsd:double"&gt;141.0057&lt;/D&gt;&lt;D xsi:type="xsd:double"&gt;139.64369&lt;/D&gt;&lt;D xsi:type="xsd:double"&gt;141.00684&lt;/D&gt;&lt;D xsi:type="xsd:double"&gt;140.44684&lt;/D&gt;&lt;D xsi:type="xsd:double"&gt;141.06877&lt;/D&gt;&lt;D xsi:type="xsd:double"&gt;141.66787&lt;/D&gt;&lt;D xsi:type="xsd:double"&gt;140.65007&lt;/D&gt;&lt;D xsi:type="xsd:double"&gt;140.3852&lt;/D&gt;&lt;D xsi:type="xsd:double"&gt;140.96546&lt;/D&gt;&lt;D xsi:type="xsd:double"&gt;140.59328&lt;/D&gt;&lt;D xsi:type="xsd:double"&gt;140.9135&lt;/D&gt;&lt;D xsi:type="xsd:double"&gt;141.99067&lt;/D&gt;&lt;D xsi:type="xsd:double"&gt;142.42765&lt;/D&gt;&lt;D xsi:type="xsd:double"&gt;143.60384&lt;/D&gt;&lt;D xsi:type="xsd:double"&gt;143.3598&lt;/D&gt;&lt;D xsi:type="xsd:double"&gt;143.58814&lt;/D&gt;&lt;D xsi:type="xsd:double"&gt;142.40965&lt;/D&gt;&lt;D xsi:type="xsd:double"&gt;142.58176&lt;/D&gt;&lt;D xsi:type="xsd:double"&gt;142.67738&lt;/D&gt;&lt;D xsi:type="xsd:double"&gt;142.81609&lt;/D&gt;&lt;D xsi:type="xsd:double"&gt;142.07658&lt;/D&gt;&lt;D xsi:type="xsd:double"&gt;142.81808&lt;/D&gt;&lt;D xsi:type="xsd:double"&gt;144.73865&lt;/D&gt;&lt;D xsi:type="xsd:double"&gt;143.92835&lt;/D&gt;&lt;D xsi:type="xsd:double"&gt;144.37275&lt;/D&gt;&lt;D xsi:type="xsd:double"&gt;144.75948&lt;/D&gt;&lt;D xsi:type="xsd:double"&gt;144.17723&lt;/D&gt;&lt;D xsi:type="xsd:double"&gt;143.31785&lt;/D&gt;&lt;D xsi:type="xsd:double"&gt;143.50822&lt;/D&gt;&lt;D xsi:type="xsd:double"&gt;143.29844&lt;/D&gt;&lt;D xsi:type="xsd:double"&gt;144.40328&lt;/D&gt;&lt;D xsi:type="xsd:double"&gt;144.47292&lt;/D&gt;&lt;D xsi:type="xsd:double"&gt;145.62657&lt;/D&gt;&lt;D xsi:type="xsd:double"&gt;145.5792&lt;/D&gt;&lt;D xsi:type="xsd:double"&gt;146.03416&lt;/D&gt;&lt;D xsi:type="xsd:double"&gt;147.01084&lt;/D&gt;&lt;D xsi:type="xsd:double"&gt;146.99999&lt;/D&gt;&lt;D xsi:type="xsd:double"&gt;147.41614&lt;/D&gt;&lt;D xsi:type="xsd:double"&gt;148.54211&lt;/D&gt;&lt;D xsi:type="xsd:double"&gt;149.20853&lt;/D&gt;&lt;D xsi:type="xsd:double"&gt;149.40634&lt;/D&gt;&lt;D xsi:type="xsd:double"&gt;149.728&lt;/D&gt;&lt;D xsi:type="xsd:double"&gt;149.728&lt;/D&gt;&lt;D xsi:type="xsd:double"&gt;150.55543&lt;/D&gt;&lt;D xsi:type="xsd:double"&gt;152.34184&lt;/D&gt;&lt;D xsi:type="xsd:double"&gt;153.67188&lt;/D&gt;&lt;D xsi:type="xsd:double"&gt;152.41462&lt;/D&gt;&lt;D xsi:type="xsd:double"&gt;152.31358&lt;/D&gt;&lt;D xsi:type="xsd:double"&gt;152.31358&lt;/D&gt;&lt;D xsi:type="xsd:double"&gt;152.31358&lt;/D&gt;&lt;D xsi:type="xsd:double"&gt;153.27401&lt;/D&gt;&lt;D xsi:type="xsd:double"&gt;152.72971&lt;/D&gt;&lt;D xsi:type="xsd:double"&gt;152.20056&lt;/D&gt;&lt;D xsi:type="xsd:double"&gt;152.20056&lt;/D&gt;&lt;D xsi:type="xsd:double"&gt;153.7555&lt;/D&gt;&lt;D xsi:type="xsd:double"&gt;154.2644&lt;/D&gt;&lt;D xsi:type="xsd:double"&gt;154.81896&lt;/D&gt;&lt;D xsi:type="xsd:double"&gt;155.68235&lt;/D&gt;&lt;D xsi:type="xsd:double"&gt;156.01914&lt;/D&gt;&lt;D xsi:type="xsd:double"&gt;156.1547&lt;/D&gt;&lt;D xsi:type="xsd:double"&gt;155.62555&lt;/D&gt;&lt;D xsi:type="xsd:double"&gt;156.4658&lt;/D&gt;&lt;D xsi:type="xsd:double"&gt;157.09115&lt;/D&gt;&lt;D xsi:type="xsd:double"&gt;155.47657&lt;/D&gt;&lt;D xsi:type="xsd:double"&gt;155.96235&lt;/D&gt;&lt;D xsi:type="xsd:double"&gt;157.52757&lt;/D&gt;&lt;D xsi:t</t>
        </r>
      </text>
    </comment>
    <comment ref="A9" authorId="0" shapeId="0" xr:uid="{CD828F9F-3A32-41B5-AD70-7ED63AC4EC81}">
      <text>
        <r>
          <rPr>
            <b/>
            <sz val="9"/>
            <color indexed="81"/>
            <rFont val="Tahoma"/>
            <family val="2"/>
          </rPr>
          <t>ype="xsd:double"&gt;157.70624&lt;/D&gt;&lt;D xsi:type="xsd:double"&gt;158.33073&lt;/D&gt;&lt;D xsi:type="xsd:double"&gt;157.8321&lt;/D&gt;&lt;D xsi:type="xsd:double"&gt;157.44365&lt;/D&gt;&lt;D xsi:type="xsd:double"&gt;157.93&lt;/D&gt;&lt;D xsi:type="xsd:double"&gt;158.91125&lt;/D&gt;&lt;D xsi:type="xsd:double"&gt;159.56771&lt;/D&gt;&lt;D xsi:type="xsd:double"&gt;159.39047&lt;/D&gt;&lt;D xsi:type="xsd:double"&gt;157.99707&lt;/D&gt;&lt;D xsi:type="xsd:double"&gt;156.94189&lt;/D&gt;&lt;D xsi:type="xsd:double"&gt;156.19752&lt;/D&gt;&lt;D xsi:type="xsd:double"&gt;155.06898&lt;/D&gt;&lt;D xsi:type="xsd:double"&gt;156.16897&lt;/D&gt;&lt;D xsi:type="xsd:double"&gt;155.36497&lt;/D&gt;&lt;D xsi:type="xsd:double"&gt;156.39818&lt;/D&gt;&lt;D xsi:type="xsd:double"&gt;156.54516&lt;/D&gt;&lt;D xsi:type="xsd:double"&gt;156.92476&lt;/D&gt;&lt;D xsi:type="xsd:double"&gt;156.54544&lt;/D&gt;&lt;D xsi:type="xsd:double"&gt;156.92134&lt;/D&gt;&lt;D xsi:type="xsd:double"&gt;156.86939&lt;/D&gt;&lt;D xsi:type="xsd:double"&gt;156.34907&lt;/D&gt;&lt;D xsi:type="xsd:double"&gt;156.92818&lt;/D&gt;&lt;D xsi:type="xsd:double"&gt;157.85664&lt;/D&gt;&lt;D xsi:type="xsd:double"&gt;157.37914&lt;/D&gt;&lt;D xsi:type="xsd:double"&gt;155.58102&lt;/D&gt;&lt;D xsi:type="xsd:double"&gt;155.42632&lt;/D&gt;&lt;D xsi:type="xsd:double"&gt;156.07052&lt;/D&gt;&lt;D xsi:type="xsd:double"&gt;155.0473&lt;/D&gt;&lt;D xsi:type="xsd:double"&gt;153.83284&lt;/D&gt;&lt;D xsi:type="xsd:double"&gt;156.32768&lt;/D&gt;&lt;D xsi:type="xsd:double"&gt;158.65896&lt;/D&gt;&lt;D xsi:type="xsd:double"&gt;157.61291&lt;/D&gt;&lt;D xsi:type="xsd:double"&gt;160.68854&lt;/D&gt;&lt;D xsi:type="xsd:double"&gt;160.26527&lt;/D&gt;&lt;D xsi:type="xsd:double"&gt;160.07746&lt;/D&gt;&lt;D xsi:type="xsd:double"&gt;160.7011&lt;/D&gt;&lt;D xsi:type="xsd:double"&gt;161.41891&lt;/D&gt;&lt;D xsi:type="xsd:double"&gt;160.28696&lt;/D&gt;&lt;D xsi:type="xsd:double"&gt;159.13844&lt;/D&gt;&lt;D xsi:type="xsd:double"&gt;159.94589&lt;/D&gt;&lt;D xsi:type="xsd:double"&gt;158.67608&lt;/D&gt;&lt;D xsi:type="xsd:double"&gt;158.33443&lt;/D&gt;&lt;D xsi:type="xsd:double"&gt;159.56714&lt;/D&gt;&lt;D xsi:type="xsd:double"&gt;159.87653&lt;/D&gt;&lt;D xsi:type="xsd:double"&gt;159.87653&lt;/D&gt;&lt;D xsi:type="xsd:double"&gt;160.72336&lt;/D&gt;&lt;D xsi:type="xsd:double"&gt;161.30276&lt;/D&gt;&lt;D xsi:type="xsd:double"&gt;162.53061&lt;/D&gt;&lt;D xsi:type="xsd:double"&gt;160.48589&lt;/D&gt;&lt;D xsi:type="xsd:double"&gt;161.17831&lt;/D&gt;&lt;D xsi:type="xsd:double"&gt;161.17831&lt;/D&gt;&lt;D xsi:type="xsd:double"&gt;161.17831&lt;/D&gt;&lt;D xsi:type="xsd:double"&gt;162.83145&lt;/D&gt;&lt;D xsi:type="xsd:double"&gt;160.19249&lt;/D&gt;&lt;D xsi:type="xsd:double"&gt;159.00773&lt;/D&gt;&lt;D xsi:type="xsd:double"&gt;157.00725&lt;/D&gt;&lt;D xsi:type="xsd:double"&gt;157.70023&lt;/D&gt;&lt;D xsi:type="xsd:double"&gt;157.4134&lt;/D&gt;&lt;D xsi:type="xsd:double"&gt;159.25975&lt;/D&gt;&lt;D xsi:type="xsd:double"&gt;160.26099&lt;/D&gt;&lt;D xsi:type="xsd:double"&gt;159.31199&lt;/D&gt;&lt;D xsi:type="xsd:double"&gt;157.12683&lt;/D&gt;&lt;D xsi:type="xsd:double"&gt;159.04626&lt;/D&gt;&lt;D xsi:type="xsd:double"&gt;156.91563&lt;/D&gt;&lt;D xsi:type="xsd:double"&gt;157.46849&lt;/D&gt;&lt;D xsi:type="xsd:double"&gt;159.32198&lt;/D&gt;&lt;D xsi:type="xsd:double"&gt;159.1159&lt;/D&gt;&lt;D xsi:type="xsd:double"&gt;160.91716&lt;/D&gt;&lt;D xsi:type="xsd:double"&gt;160.75134&lt;/D&gt;&lt;D xsi:type="xsd:double"&gt;162.0357&lt;/D&gt;&lt;D xsi:type="xsd:double"&gt;162.53147&lt;/D&gt;&lt;D xsi:type="xsd:double"&gt;162.38933&lt;/D&gt;&lt;D xsi:type="xsd:double"&gt;163.05493&lt;/D&gt;&lt;D xsi:type="xsd:double"&gt;163.05493&lt;/D&gt;&lt;D xsi:type="xsd:double"&gt;163.9557&lt;/D&gt;&lt;D xsi:type="xsd:double"&gt;163.64374&lt;/D&gt;&lt;D xsi:type="xsd:double"&gt;164.28136&lt;/D&gt;&lt;D xsi:type="xsd:double"&gt;164.71919&lt;/D&gt;&lt;D xsi:type="xsd:double"&gt;166.94229&lt;/D&gt;&lt;D xsi:type="xsd:double"&gt;167.44034&lt;/D&gt;&lt;D xsi:type="xsd:double"&gt;167.13123&lt;/D&gt;&lt;D xsi:type="xsd:double"&gt;167.73831&lt;/D&gt;&lt;D xsi:type="xsd:double"&gt;168.84315&lt;/D&gt;&lt;D xsi:type="xsd:double"&gt;169.70111&lt;/D&gt;&lt;D xsi:type="xsd:double"&gt;170.83592&lt;/D&gt;&lt;D xsi:type="xsd:double"&gt;170.80253&lt;/D&gt;&lt;D xsi:type="xsd:double"&gt;167.53881&lt;/D&gt;&lt;D xsi:type="xsd:double"&gt;169.4745&lt;/D&gt;&lt;D xsi:type="xsd:double"&gt;168.71558&lt;/D&gt;&lt;D xsi:type="xsd:double"&gt;164.94951&lt;/D&gt;&lt;D xsi:type="xsd:double"&gt;165.29858&lt;/D&gt;&lt;D xsi:type="xsd:double"&gt;166.02811&lt;/D&gt;&lt;D xsi:type="xsd:double"&gt;168.00575&lt;/D&gt;&lt;D xsi:type="xsd:double"&gt;163.71566&lt;/D&gt;&lt;D xsi:type="xsd:double"&gt;163.89176&lt;/D&gt;&lt;D xsi:type="xsd:double"&gt;162.53947&lt;/D&gt;&lt;D xsi:type="xsd:double"&gt;159.33709&lt;/D&gt;&lt;D xsi:type="xsd:double"&gt;161.44519&lt;/D&gt;&lt;D xsi:type="xsd:double"&gt;160.70396&lt;/D&gt;&lt;D xsi:type="xsd:double"&gt;158.2902&lt;/D&gt;&lt;D xsi:type="xsd:double"&gt;160.17365&lt;/D&gt;&lt;D xsi:type="xsd:double"&gt;159.1099&lt;/D&gt;&lt;D xsi:type="xsd:double"&gt;154.16993&lt;/D&gt;&lt;D xsi:type="xsd:double"&gt;154.20389&lt;/D&gt;&lt;D xsi:type="xsd:double"&gt;153.93988&lt;/D&gt;&lt;D xsi:type="xsd:double"&gt;155.41862&lt;/D&gt;&lt;D xsi:type="xsd:double"&gt;155.41862&lt;/D&gt;&lt;D xsi:type="xsd:double"&gt;159.19381&lt;/D&gt;&lt;D xsi:type="xsd:double"&gt;157.45163&lt;/D&gt;&lt;D xsi:type="xsd:double"&gt;153.13158&lt;/D&gt;&lt;D xsi:type="xsd:double"&gt;151.59091&lt;/D&gt;&lt;D xsi:type="xsd:double"&gt;148.40025&lt;/D&gt;&lt;D xsi:type="xsd:double"&gt;151.39112&lt;/D&gt;&lt;D xsi:type="xsd:double"&gt;155.88984&lt;/D&gt;&lt;D xsi:type="xsd:double"&gt;156.3996&lt;/D&gt;&lt;D xsi:type="xsd:double"&gt;158.67608&lt;/D&gt;&lt;D xsi:type="xsd:double"&gt;160.0241&lt;/D&gt;&lt;D xsi:type="xsd:double"&gt;159.47922&lt;/D&gt;&lt;D xsi:type="xsd:double"&gt;156.18839&lt;/D&gt;&lt;D xsi:type="xsd:double"&gt;159.11334&lt;/D&gt;&lt;D xsi:type="xsd:double"&gt;155.59472&lt;/D&gt;&lt;D xsi:type="xsd:double"&gt;157.6874&lt;/D&gt;&lt;D xsi:type="xsd:double"&gt;158.13549&lt;/D&gt;&lt;D xsi:type="xsd:double"&gt;156.49549&lt;/D&gt;&lt;D xsi:type="xsd:double"&gt;159.22292&lt;/D&gt;&lt;D xsi:type="xsd:double"&gt;160.65145&lt;/D&gt;&lt;D xsi:type="xsd:double"&gt;161.01334&lt;/D&gt;&lt;D xsi:type="xsd:double"&gt;159.423&lt;/D&gt;&lt;D xsi:type="xsd:double"&gt;161.89585&lt;/D&gt;&lt;D xsi:type="xsd:double"&gt;162.64707&lt;/D&gt;&lt;D xsi:type="xsd:double"&gt;160.41712&lt;/D&gt;&lt;D xsi:type="xsd:double"&gt;160.97652&lt;/D&gt;&lt;D xsi:type="xsd:double"&gt;163.0281&lt;/D&gt;&lt;D xsi:type="xsd:double"&gt;161.56421&lt;/D&gt;&lt;D xsi:type="xsd:double"&gt;160.49474&lt;/D&gt;&lt;D xsi:type="xsd:double"&gt;159.41445&lt;/D&gt;&lt;D xsi:type="xsd:double"&gt;160.21218&lt;/D&gt;&lt;D xsi:type="xsd:double"&gt;159.17183&lt;/D&gt;&lt;D xsi:type="xsd:double"&gt;160.92286&lt;/D&gt;&lt;D xsi:type="xsd:double"&gt;161.52709&lt;/D&gt;&lt;D xsi:type="xsd:double"&gt;161.78368&lt;/D&gt;&lt;D xsi:type="xsd:double"&gt;162.00659&lt;/D&gt;&lt;D xsi:type="xsd:double"&gt;161.38353&lt;/D&gt;&lt;D xsi:type="xsd:double"&gt;162.45869&lt;/D&gt;&lt;D xsi:type="xsd:double"&gt;162.69931&lt;/D&gt;&lt;D xsi:type="xsd:double"&gt;162.69931&lt;/D&gt;&lt;D xsi:type="xsd:double"&gt;163.09431&lt;/D&gt;&lt;D xsi:type="xsd:double"&gt;163.46593&lt;/D&gt;&lt;D xsi:type="xsd:double"&gt;165.04427&lt;/D&gt;&lt;D xsi:type="xsd:double"&gt;163.17765&lt;/D&gt;&lt;D xsi:type="xsd:double"&gt;164.63612&lt;/D&gt;&lt;D xsi:type="xsd:double"&gt;163.16367&lt;/D&gt;&lt;D xsi:type="xsd:double"&gt;162.06053&lt;/D&gt;&lt;D xsi:type="xsd:double"&gt;160.93743&lt;/D&gt;&lt;D xsi:type="xsd:double"&gt;161.45488&lt;/D&gt;&lt;D xsi:type="xsd:double"&gt;162.03771&lt;/D&gt;&lt;D xsi:type="xsd:double"&gt;163.35261&lt;/D&gt;&lt;D xsi:type="xsd:double"&gt;162.298&lt;/D&gt;&lt;D xsi:type="xsd:double"&gt;158.7617&lt;/D&gt;&lt;D xsi:type="xsd:double"&gt;159.41615&lt;/D&gt;&lt;D xsi:type="xsd:double"&gt;159.48266&lt;/D&gt;&lt;D xsi:type="xsd:double"&gt;161.98233&lt;/D&gt;&lt;D xsi:type="xsd:double"&gt;161.95407&lt;/D&gt;&lt;D xsi:type="xsd:double"&gt;160.35175&lt;/D&gt;&lt;D xsi:type="xsd:double"&gt;161.80395&lt;/D&gt;&lt;D xsi:type="xsd:double"&gt;162.59884&lt;/D&gt;&lt;D xsi:type="xsd:double"&gt;163.18135&lt;/D&gt;&lt;D xsi:type="xsd:double"&gt;165.177&lt;/D&gt;&lt;D xsi:type="xsd:double"&gt;165.44129&lt;/D&gt;&lt;D xsi:type="xsd:double"&gt;167.766&lt;/D&gt;&lt;D xsi:type="xsd:double"&gt;167.32332&lt;/D&gt;&lt;D xsi:type="xsd:double"&gt;167.09212&lt;/D&gt;&lt;D xsi:type="xsd:double"&gt;168.22981&lt;/D&gt;&lt;D xsi:type="xsd:double"&gt;166.51759&lt;/D&gt;&lt;D xsi:type="xsd:double"&gt;170.87445&lt;/D&gt;&lt;D xsi:type="xsd:double"&gt;169.77105&lt;/D&gt;&lt;D xsi:type="xsd:double"&gt;170.01108&lt;/D&gt;&lt;D xsi:type="xsd:double"&gt;170.01108&lt;/D&gt;&lt;D xsi:type="xsd:double"&gt;171.82205&lt;/D&gt;&lt;D xsi:type="xsd:double"&gt;171.29316&lt;/D&gt;&lt;D xsi:type="xsd:double"&gt;170.85077&lt;/D&gt;&lt;D xsi:type="xsd:double"&gt;169.56241&lt;/D&gt;&lt;D xsi:type="xsd:double"&gt;170.46517&lt;/D&gt;&lt;D xsi:type="xsd:double"&gt;170.22&lt;/D&gt;&lt;D xsi:type="xsd:double"&gt;171.69018&lt;/D&gt;&lt;D xsi:type="xsd:double"&gt;171.179&lt;/D&gt;&lt;D xsi:type="xsd:double"&gt;171.19498&lt;/D&gt;&lt;D xsi:type="xsd:double"&gt;169.82356&lt;/D&gt;&lt;D xsi:type="xsd:double"&gt;168.22637&lt;/D&gt;&lt;D xsi:type="xsd:double"&gt;171.0046&lt;/D&gt;&lt;D xsi:type="xsd:double"&gt;172.00043&lt;/D&gt;&lt;D xsi:type="xsd:double"&gt;172.78503&lt;/D&gt;&lt;D xsi:type="xsd:double"&gt;175.21791&lt;/D&gt;&lt;D xsi:type="xsd:double"&gt;176.80397&lt;/D&gt;&lt;D xsi:type="xsd:double"&gt;176.40554&lt;/D&gt;&lt;D xsi:type="xsd:double"&gt;178.39489&lt;/D&gt;&lt;D xsi:type="xsd:double"&gt;179.2303&lt;/D&gt;&lt;D xsi:type="xsd:double"&gt;179.24086&lt;/D&gt;&lt;D xsi:type="xsd:double"&gt;178.39146&lt;/D&gt;&lt;D xsi:type="xsd:double"&gt;178.47594&lt;/D&gt;&lt;D xsi:type="xsd:double"&gt;178.6549&lt;/D&gt;&lt;D xsi:type="xsd:double"&gt;180.55634&lt;/D&gt;&lt;D xsi:type="xsd:double"&gt;180.58175&lt;/D&gt;&lt;D xsi:type="xsd:double"&gt;181.00274&lt;/D&gt;&lt;D xsi:type="xsd:double"&gt;181.60238&lt;/D&gt;&lt;D xsi:type="xsd:double"&gt;180.91795&lt;/D&gt;&lt;D xsi:type="xsd:double"&gt;180.66964&lt;/D&gt;&lt;D xsi:type="xsd:double"&gt;179.14981&lt;/D&gt;&lt;D xsi:type="xsd:double"&gt;180.65281&lt;/D&gt;&lt;D xsi:type="xsd:double"&gt;179.97723&lt;/D&gt;&lt;D xsi:type="xsd:double"&gt;177.82948&lt;/D&gt;&lt;D xsi:type="xsd:double"&gt;177.43018&lt;/D&gt;&lt;D xsi:type="xsd:double"&gt;177.94849&lt;/D&gt;&lt;D xsi:type="xsd:double"&gt;174.73843&lt;/D&gt;&lt;D xsi:type="xsd:double"&gt;175.71255&lt;/D&gt;&lt;D xsi:type="xsd:double"&gt;176.29137&lt;/D&gt;&lt;D xsi:type="xsd:double"&gt;177.94507&lt;/D&gt;&lt;D xsi:type="xsd:double"&gt;176.70293&lt;/D&gt;&lt;D xsi:type="xsd:double"&gt;177.37852&lt;/D&gt;&lt;D xsi:type="xsd:double"&gt;175.75622&lt;/D&gt;&lt;D xsi:type="xsd:double"&gt;175.01928&lt;/D&gt;&lt;D xsi:type="xsd:double"&gt;175.4622&lt;/D&gt;&lt;D xsi:type="xsd:double"&gt;172.77089&lt;/D&gt;&lt;D xsi:type="xsd:double"&gt;175.10204&lt;/D&gt;&lt;D xsi:type="xsd:double"&gt;176.90492&lt;/D&gt;&lt;D xsi:type="xsd:double"&gt;176.96124&lt;/D&gt;&lt;D xsi:type="xsd:double"&gt;177.04923&lt;/D&gt;&lt;D xsi:type="xsd:double"&gt;173.39337&lt;/D&gt;&lt;D xsi:type="xsd:double"&gt;173.37466&lt;/D&gt;&lt;D xsi:type="xsd:double"&gt;173.76586&lt;/D&gt;&lt;D xsi:type="xsd:double"&gt;175.66208&lt;/D&gt;&lt;D xsi:type="xsd:double"&gt;175.56906&lt;/D&gt;&lt;D xsi:type="xsd:double"&gt;174.91835&lt;/D&gt;&lt;D xsi:type="xsd:double"&gt;174.12554&lt;/D&gt;&lt;D xsi:type="xsd:double"&gt;170.61809&lt;/D&gt;&lt;D xsi:type="xsd:double"&gt;170.36378&lt;/D&gt;&lt;D xsi:type="xsd:double"&gt;170.36378&lt;/D&gt;&lt;D xsi:type="xsd:double"&gt;172.77083&lt;/D&gt;&lt;D xsi:type="xsd:double"&gt;172.6658&lt;/D&gt;&lt;D xsi:type="xsd:double"&gt;175.16586&lt;/D&gt;&lt;D xsi:type="xsd:double"&gt;176.29048&lt;/D&gt;&lt;D xsi:type="xsd:double"&gt;176.91734&lt;/D&gt;&lt;D xsi:type="xsd:double"&gt;177.39539&lt;/D&gt;&lt;D xsi:type="xsd:double"&gt;177.39539&lt;/D&gt;&lt;D xsi:type="xsd:double"&gt;177.39539&lt;/D&gt;&lt;D xsi:type="xsd:double"&gt;179.31206&lt;/D&gt;&lt;D xsi:type="xsd:double"&gt;181.06142&lt;/D&gt;&lt;D xsi:type="xsd:double"&gt;181.27769&lt;/D&gt;&lt;D xsi:type="xsd:double"&gt;181.27769&lt;/D&gt;&lt;D xsi:type="xsd:double"&gt;182.11017&lt;/D&gt;&lt;D xsi:type="xsd:double"&gt;180.86638&lt;/D&gt;&lt;D xsi:type="xsd:double"&gt;178.51851&lt;/D&gt;&lt;D xsi:type="xsd:double"&gt;180.25608&lt;/D&gt;&lt;D xsi:type="xsd:double"&gt;179.13592&lt;/D&gt;&lt;D xsi:type="xsd:double"&gt;178.76768&lt;/D&gt;&lt;D xsi:type="xsd:double"&gt;179.72721&lt;/D&gt;&lt;D xsi:type="xsd:double"&gt;181.67326&lt;/D&gt;&lt;D xsi:type="xsd:double"&gt;180.40156&lt;/D&gt;&lt;D xsi:type="xsd:double"&gt;181.19907&lt;/D&gt;&lt;D xsi:type="xsd:double"&gt;179.64569&lt;/D&gt;&lt;D xsi:type="xsd:double"&gt;177.54387&lt;/D&gt;&lt;D xsi:type="xsd:double"&gt;177.75228&lt;/D&gt;&lt;D xsi:type="xsd:double"&gt;179.04352&lt;/D&gt;&lt;D xsi:type="xsd:double"&gt;179.88861&lt;/D&gt;&lt;D xsi:type="xsd:double"&gt;178.66626&lt;/D&gt;&lt;D xsi:type="xsd:double"&gt;175.84567&lt;/D&gt;&lt;D xsi:type="xsd:double"&gt;174.09551&lt;/D&gt;&lt;D xsi:type="xsd:double"&gt;174.0688&lt;/D&gt;&lt;D xsi:type="xsd:double"&gt;170.35073&lt;/D&gt;&lt;D xsi:type="xsd:double"&gt;167.5514&lt;/D&gt;&lt;D xsi:type="xsd:double"&gt;168.73286&lt;/D&gt;&lt;D xsi:type="xsd:double"&gt;167.6273&lt;/D&gt;&lt;D xsi:type="xsd:double"&gt;167.05344&lt;/D&gt;&lt;D xsi:type="xsd:double"&gt;166.82733&lt;/D&gt;&lt;D xsi:type="xsd:double"&gt;168.66534&lt;/D&gt;&lt;D xsi:type="xsd:double"&gt;170.82573&lt;/D&gt;&lt;D xsi:type="xsd:double"&gt;172.12232&lt;/D&gt;&lt;D xsi:type="xsd:double"&gt;171.29378&lt;/D&gt;&lt;D xsi:type="xsd:double"&gt;174.39952&lt;/D&gt;&lt;D xsi:type="xsd:double"&gt;173.12093&lt;/D&gt;&lt;D xsi:type="xsd:double"&gt;174.09812&lt;/D&gt;&lt;D xsi:type="xsd:double"&gt;175.5275&lt;/D&gt;&lt;D xsi:type="xsd:double"&gt;175.55122&lt;/D&gt;&lt;D xsi:type="xsd:double"&gt;175.86836&lt;/D&gt;&lt;D xsi:type="xsd:double"&gt;175.37999&lt;/D&gt;&lt;D xsi:type="xsd:double"&gt;175.7319&lt;/D&gt;&lt;D xsi:type="xsd:double"&gt;177.9759&lt;/D&gt;&lt;D xsi:type="xsd:double"&gt;177.80244&lt;/D&gt;&lt;D xsi:type="xsd:double"&gt;177.53578&lt;/D&gt;&lt;D xsi:type="xsd:double"&gt;177.3334&lt;/D&gt;&lt;D xsi:type="xsd:double"&gt;180.86569&lt;/D&gt;&lt;D xsi:type="xsd:double"&gt;179.97913&lt;/D&gt;&lt;D xsi:type="xsd:double"&gt;181.85966&lt;/D&gt;&lt;D xsi:type="xsd:double"&gt;182.10939&lt;/D&gt;&lt;D xsi:type="xsd:double"&gt;182.63185&lt;/D&gt;&lt;D xsi:type="xsd:double"&gt;183.46238&lt;/D&gt;&lt;D xsi:type="xsd:double"&gt;182.17758&lt;/D&gt;&lt;D xsi:type="xsd:double"&gt;181.6385&lt;/D&gt;&lt;D xsi:type="xsd:double"&gt;180.01559&lt;/D&gt;&lt;D xsi:type="xsd:double"&gt;180.12493&lt;/D&gt;&lt;D xsi:type="xsd:double"&gt;179.73764&lt;/D&gt;&lt;D xsi:type="xsd:double"&gt;181.77619&lt;/D&gt;&lt;D xsi:type="xsd:double"&gt;181.90402&lt;/D&gt;&lt;D xsi:type="xsd:double"&gt;182.8213&lt;/D&gt;&lt;D xsi:type="xsd:double"&gt;181.48998&lt;/D&gt;&lt;D xsi:type="xsd:double"&gt;181.48998&lt;/D&gt;&lt;D xsi:type="xsd:double"&gt;183.59188&lt;/D&gt;&lt;D xsi:type="xsd:double"&gt;186.81624&lt;/D&gt;&lt;D xsi:type="xsd:double"&gt;190.02922&lt;/D&gt;&lt;D xsi:type="xsd:double"&gt;190.40661&lt;/D&gt;&lt;D xsi:type="xsd:double"&gt;191.85454&lt;/D&gt;&lt;D xsi:type="xsd:double"&gt;192.24901&lt;/D&gt;&lt;D xsi:type="xsd:double"&gt;193.39888&lt;/D&gt;&lt;D xsi:type="xsd:double"&gt;193.63956&lt;/D&gt;&lt;D xsi:type="xsd:double"&gt;192.77862&lt;/D&gt;&lt;D xsi:type="xsd:double"&gt;194.55138&lt;/D&gt;&lt;D xsi:type="xsd:double"&gt;195.15954&lt;/D&gt;&lt;D xsi:type="xsd:double"&gt;195.81661&lt;/D&gt;&lt;D xsi:type="xsd:double"&gt;195.59112&lt;/D&gt;&lt;D xsi:type="xsd:double"&gt;196.90399&lt;/D&gt;&lt;D xsi:type="xsd:double"&gt;194.98092&lt;/D&gt;&lt;D xsi:type="xsd:double"&gt;194.72673&lt;/D&gt;&lt;D xsi:type="xsd:double"&gt;193.53656&lt;/D&gt;&lt;D xsi:type="xsd:double"&gt;194.51724&lt;/D&gt;&lt;D xsi:type="xsd:double"&gt;196.6079&lt;/D&gt;&lt;D xsi:type="xsd:double"&gt;196.6079&lt;/D&gt;&lt;D xsi:type="xsd:double"&gt;196.6079&lt;/D&gt;&lt;D xsi:type="xsd:double"&gt;198.02719&lt;/D&gt;&lt;D xsi:type="xsd:double"&gt;197.69775&lt;/D&gt;&lt;D xsi:type="xsd:double"&gt;198.44671&lt;/D&gt;&lt;D xsi:type="xsd:double"&gt;200.0593&lt;/D&gt;&lt;D xsi:type="xsd:double"&gt;200.0593&lt;/D&gt;&lt;D xsi:type="xsd:double"&gt;200.17693&lt;/D&gt;&lt;D xsi:type="xsd:double"&gt;199.99597&lt;/D&gt;&lt;D xsi:type="xsd:double"&gt;199.99597&lt;/D&gt;&lt;D xsi:type="xsd:double"&gt;201.96946&lt;/D&gt;&lt;D xsi:type="xsd:double"&gt;200.84088&lt;/D&gt;&lt;D xsi:type="xsd:double"&gt;201.16587&lt;/D&gt;&lt;D xsi:type="xsd:double"&gt;201.16587&lt;/D&gt;&lt;D xsi:type="xsd:double"&gt;203.12002&lt;/D&gt;&lt;D xsi:type="xsd:double"&gt;202.3017&lt;/D&gt;&lt;D xsi:type="xsd:double"&gt;202.6442&lt;/D&gt;&lt;D xsi:type="xsd:double"&gt;203.17183&lt;/D&gt;&lt;D xsi:type="xsd:double"&gt;203.20153&lt;/D&gt;&lt;D xsi:type="xsd:double"&gt;200.84026&lt;/D&gt;&lt;D xsi:type="xsd:double"&gt;200.03276&lt;/D&gt;&lt;D xsi:type="xsd:double"&gt;202.0147&lt;/D&gt;&lt;D xsi:type="xsd:double"&gt;201.49477&lt;/D&gt;&lt;D xsi:type="xsd:double"&gt;201.293&lt;/D&gt;&lt;D xsi:type="xsd:double"&gt;202.17566&lt;/D&gt;&lt;D xsi:type="xsd:double"&gt;203.45197&lt;/D&gt;&lt;D xsi:type="xsd:double"&gt;203.29099&lt;/D&gt;&lt;D xsi:type="xsd:double"&gt;201.5405&lt;/D&gt;&lt;D xsi:type="xsd:double"&gt;202.43285&lt;/D&gt;&lt;D xsi:type="xsd:double"&gt;202.75168&lt;/D&gt;&lt;D xsi:type="xsd:double"&gt;202.47018&lt;/D&gt;&lt;D xsi:type="xsd:double"&gt;202.984&lt;/D&gt;&lt;D xsi:type="xsd:double"&gt;202.58784&lt;/D&gt;&lt;D xsi:type="xsd:double"&gt;202.90313&lt;/D&gt;&lt;D xsi:type="xsd:double"&gt;205.11723&lt;/D&gt;&lt;D xsi:type="xsd:double"&gt;206.49278&lt;/D&gt;&lt;D xsi:type="xsd:double"&gt;206.05838&lt;/D&gt;&lt;D xsi:type="xsd:double"&gt;207.43952&lt;/D&gt;&lt;D xsi:type="xsd:double"&gt;206.5893&lt;/D&gt;&lt;D xsi:type="xsd:double"&gt;206.86364&lt;/D&gt;&lt;D xsi:type="xsd:double"&gt;206.43604&lt;/D&gt;&lt;D xsi:type="xsd:double"&gt;206.43604&lt;/D&gt;&lt;D xsi:type="xsd:double"&gt;207.38676&lt;/D&gt;&lt;D xsi:type="xsd:double"&gt;205.42126&lt;/D&gt;&lt;D xsi:type="xsd:double"&gt;207.551&lt;/D&gt;&lt;D xsi:type="xsd:double"&gt;207.2885&lt;/D&gt;&lt;D xsi:type="xsd:double"&gt;206.96537&lt;/D&gt;&lt;D xsi:type="xsd:double"&gt;207.1809&lt;/D&gt;&lt;D xsi:type="xsd:double"&gt;204.91993&lt;/D&gt;&lt;D xsi:type="xsd:double"&gt;205.61776&lt;/D&gt;&lt;D xsi:type="xsd:double"&gt;205.34484&lt;/D&gt;&lt;D xsi:type="xsd:double"&gt;207.3283&lt;/D&gt;&lt;D xsi:type="xsd:double"&gt;208.67758&lt;/D&gt;&lt;D xsi:type="xsd:double"&gt;208.80625&lt;/D&gt;&lt;D xsi:type="xsd:double"&gt;208.01911&lt;/D&gt;&lt;D xsi:type="xsd:double"&gt;208.54402&lt;/D&gt;&lt;D xsi:type="xsd:double"&gt;208.78675&lt;/D&gt;&lt;D xsi:type="xsd:double"&gt;208.54452&lt;/D&gt;&lt;D xsi:type="xsd:double"&gt;208.8015&lt;/D&gt;&lt;D xsi:type="xsd:double"&gt;206.84597&lt;/D&gt;&lt;D xsi:type="xsd:double"&gt;208.30917&lt;/D&gt;&lt;D xsi:type="xsd:double"&gt;208.8196&lt;/D&gt;&lt;D xsi:type="xsd:double"&gt;208.917&lt;/D&gt;&lt;D xsi:type="xsd:double"&gt;210.85193&lt;/D&gt;&lt;D xsi:type="xsd:double"&gt;210.09223&lt;/D&gt;&lt;D xsi:type="xsd:double"&gt;209.46717&lt;/D&gt;&lt;D xsi:type="xsd:double"&gt;208.32448&lt;/D&gt;&lt;D xsi:type="xsd:double"&gt;210.25128&lt;/D&gt;&lt;D xsi:type="xsd:double"&gt;210.6923&lt;/D&gt;&lt;D xsi:type="xsd:double"&gt;210.66809&lt;/D&gt;&lt;D xsi:type="xsd:double"&gt;210.04426&lt;/D&gt;&lt;D xsi:type="xsd:double"&gt;211.87909&lt;/D&gt;&lt;D xsi:type="xsd:double"&gt;213.14523&lt;/D&gt;&lt;D xsi:type="xsd:double"&gt;209.88805&lt;/D&gt;&lt;D xsi:type="xsd:double"&gt;209.70457&lt;/D&gt;&lt;D xsi:type="xsd:double"&gt;208.47557&lt;/D&gt;&lt;D xsi:type="xsd:double"&gt;210.5429&lt;/D&gt;&lt;D xsi:type="xsd:double"&gt;210.90562&lt;/D&gt;&lt;D xsi:type="xsd:double"&gt;207.48172&lt;/D&gt;&lt;D xsi:type="xsd:double"&gt;206.12884&lt;/D&gt;&lt;D xsi:type="xsd:double"&gt;205.4839&lt;/D&gt;&lt;D xsi:type="xsd:double"&gt;208.35664&lt;/D&gt;&lt;D xsi:type="xsd:double"&gt;209.24249&lt;/D&gt;&lt;D xsi:type="xsd:double"&gt;209.32155&lt;/D&gt;&lt;D xsi:type="xsd:double"&gt;209.29205&lt;/D&gt;&lt;D xsi:type="xsd:double"&gt;208.58302&lt;/D&gt;&lt;D xsi:type="xsd:double"&gt;209.56957&lt;/D&gt;&lt;D xsi:type="xsd:double"&gt;210.0677&lt;/D&gt;&lt;D xsi:type="xsd:double"&gt;208.50208&lt;/D&gt;&lt;D xsi:type="xsd:double"&gt;210.31055&lt;/D&gt;&lt;D xsi:type="xsd:double"&gt;210.10442&lt;/D&gt;&lt;D xsi:type="xsd:double"&gt;211.23142&lt;/D&gt;&lt;D xsi:type="xsd:double"&gt;212.44018&lt;/D&gt;&lt;D xsi:type="xsd:double"&gt;211.97278&lt;/D&gt;&lt;D xsi:type="xsd:double"&gt;211.48603&lt;/D&gt;&lt;D xsi:type="xsd:double"&gt;210.58989&lt;/D&gt;&lt;D xsi:type="xsd:double"&gt;211.44755&lt;/D&gt;&lt;D xsi:type="xsd:double"&gt;213.66408&lt;/D&gt;&lt;D xsi:type="xsd:double"&gt;215.2987&lt;/D&gt;&lt;D xsi:type="xsd:double"&gt;217.49544&lt;/D&gt;&lt;D xsi:type="xsd:double"&gt;216.99898&lt;/D&gt;&lt;D xsi:type="xsd:double"&gt;216.4855&lt;/D&gt;&lt;D xsi:type="xsd:double"&gt;214.93332&lt;/D&gt;&lt;D xsi:type="xsd:double"&gt;214.5204&lt;/D&gt;&lt;D xsi:type="xsd:double"&gt;214.08415&lt;/D&gt;&lt;D xsi:type="xsd:double"&gt;214.0172&lt;/D&gt;&lt;D xsi:type="xsd:double"&gt;212.71431&lt;/D&gt;&lt;D xsi:type="xsd:double"&gt;213.0953&lt;/D&gt;&lt;D xsi:type="xsd:double"&gt;214.70551&lt;/D&gt;&lt;D xsi:type="xsd:double"&gt;216.79387&lt;/D&gt;&lt;D xsi:type="xsd:double"&gt;217.01844&lt;/D&gt;&lt;D xsi:type="xsd:double"&gt;213.4&lt;/D&gt;&lt;D xsi:type="xsd:double"&gt;211.35457&lt;/D&gt;&lt;D xsi:type="xsd:double"&gt;211.35457&lt;/D&gt;&lt;D xsi:type="xsd:double"&gt;208.20951&lt;/D&gt;&lt;D xsi:type="xsd:double"&gt;209.13458&lt;/D&gt;&lt;D xsi:type="xsd:double"&gt;208.38535&lt;/D&gt;&lt;D xsi:type="xsd:double"&gt;208.16498&lt;/D&gt;&lt;D xsi:type="xsd:double"&gt;206.97126&lt;/D&gt;&lt;D xsi:type="xsd:double"&gt;204.6817&lt;/D&gt;&lt;D xsi:type="xsd:double"&gt;206.05292&lt;/D&gt;&lt;D xsi:type="xsd:double"&gt;208.19693&lt;/D&gt;&lt;D xsi:type="xsd:double"&gt;205.54807&lt;/D&gt;&lt;D xsi:type="xsd:double"&gt;203.75729&lt;/D&gt;&lt;D xsi:type="xsd:double"&gt;204.17914&lt;/D&gt;&lt;D xsi:type="xsd:double"&gt;201.13647&lt;/D&gt;&lt;D xsi:type="xsd:double"&gt;202.62072&lt;/D&gt;&lt;D xsi:type="xsd:double"&gt;203.93&lt;/D&gt;&lt;D xsi:type="xsd:double"&gt;199.06448&lt;/D&gt;&lt;D xsi:type="xsd:double"&gt;200.6201&lt;/D&gt;&lt;D xsi:type="xsd:double"&gt;204.23872&lt;/D&gt;&lt;D xsi:type="xsd:double"&gt;203.73144&lt;/D&gt;&lt;D xsi:type="xsd:double"&gt;207.59847&lt;/D&gt;&lt;D xsi:type="xsd:double"&gt;207.24945&lt;/D&gt;&lt;D xsi:type="xsd:double"&gt;208.65946&lt;/D&gt;&lt;D xsi:type="xsd:double"&gt;208.99384&lt;/D&gt;&lt;D xsi:type="xsd:double"&gt;210.28328&lt;/D&gt;&lt;D xsi:type="xsd:double"&gt;213.68454&lt;/D&gt;&lt;D xsi:type="xsd:double"&gt;217.0078&lt;/D&gt;&lt;D xsi:type="xsd:double"&gt;216.5943&lt;/D&gt;&lt;D xsi:type="xsd:double"&gt;222.11943&lt;/D&gt;&lt;D xsi:type="xsd:double"&gt;222.76852&lt;/D&gt;&lt;D xsi:type="xsd:double"&gt;221.81005&lt;/D&gt;&lt;D xsi:type="xsd:double"&gt;220.80703&lt;/D&gt;&lt;D xsi:type="xsd:double"&gt;220.8234&lt;/D&gt;&lt;D xsi:type="xsd:double"&gt;220.27147&lt;/D&gt;&lt;D xsi:type="xsd:double"&gt;223.19086&lt;/D&gt;&lt;D xsi:type="xsd:double"&gt;224.49625&lt;/D&gt;&lt;D xsi:type="xsd:double"&gt;225.25609&lt;/D&gt;&lt;D xsi:type="xsd:double"&gt;225.91136&lt;/D&gt;&lt;D xsi:type="xsd:double"&gt;225.68111&lt;/D&gt;&lt;D xsi:type="xsd:double"&gt;225.6777&lt;/D&gt;&lt;D xsi:type="xsd:double"&gt;226.6112&lt;/D&gt;&lt;D xsi:type="xsd:double"&gt;227.01097&lt;/D&gt;&lt;D xsi:type="xsd:double"&gt;224.11292&lt;/D&gt;&lt;D xsi:type="xsd:double"&gt;229.42867&lt;/D&gt;&lt;D xsi:type="xsd:double"&gt;229.47931&lt;/D&gt;&lt;D xsi:type="xsd:double"&gt;227.87118&lt;/D&gt;&lt;D xsi:type="xsd:double"&gt;227.00367&lt;/D&gt;&lt;D xsi:type="xsd:double"&gt;228.71928&lt;/D&gt;&lt;D xsi:type="xsd:double"&gt;228.84178&lt;/D&gt;&lt;D xsi:type="xsd:double"&gt;224.71595&lt;/D&gt;&lt;D xsi:type="xsd:double"&gt;227.26493&lt;/D&gt;&lt;D xsi:type="xsd:double"&gt;227.34344&lt;/D&gt;&lt;D xsi:type="xsd:double"&gt;225.3907&lt;/D&gt;&lt;D xsi:type="xsd:double"&gt;227.37262&lt;/D&gt;&lt;D xsi:type="xsd:double"&gt;229.1274&lt;/D&gt;&lt;D xsi:type="xsd:double"&gt;224.9564&lt;/D&gt;&lt;D xsi:type="xsd:double"&gt;225.35458&lt;/D&gt;&lt;D xsi:type="xsd:double"&gt;223.45715&lt;/D&gt;&lt;D xsi:type="xsd:double"&gt;222.55905&lt;/D&gt;&lt;D xsi:type="xsd:double"&gt;219.5016&lt;/D&gt;&lt;D xsi:type="xsd:double"&gt;219.5016&lt;/D&gt;&lt;D xsi:type="xsd:double"&gt;220.06927&lt;/D&gt;&lt;D xsi:type="xsd:double"&gt;228.1897&lt;/D&gt;&lt;D xsi:type="xsd:double"&gt;227.38335&lt;/D&gt;&lt;D xsi:type="xsd:double"&gt;227.96657&lt;/D&gt;&lt;D xsi:type="xsd:double"&gt;230.04763&lt;/D&gt;&lt;D xsi:type="xsd:double"&gt;228.80528&lt;/D&gt;&lt;D xsi:type="xsd:double"&gt;228.80528&lt;/D&gt;&lt;D xsi:type="xsd:double"&gt;228.80528&lt;/D&gt;&lt;D xsi:type="xsd:double"&gt;231.85258&lt;/D&gt;&lt;D xsi:type="xsd:double"&gt;229.93808&lt;/D&gt;&lt;D xsi:type="xsd:double"&gt;230.7291&lt;/D&gt;&lt;D xsi:type="xsd:double"&gt;230.7291&lt;/D&gt;&lt;D xsi:type="xsd:double"&gt;229.15947&lt;/D&gt;&lt;D xsi:type="xsd:double"&gt;221.74454&lt;/D&gt;&lt;D xsi:type="xsd:double"&gt;225.24917&lt;/D&gt;&lt;D xsi:type="xsd:double"&gt;226.72224&lt;/D&gt;&lt;D xsi:type="xsd:double"&gt;229.53067&lt;/D&gt;&lt;D xsi:type="xsd:double"&gt;225.84226&lt;/D&gt;&lt;D xsi:type="xsd:double"&gt;224.02163&lt;/D&gt;&lt;D xsi:type="xsd:double"&gt;228.53327&lt;/D&gt;&lt;D xsi:type="xsd:double"&gt;224.27607&lt;/D&gt;&lt;D xsi:type="xsd:double"&gt;225.30725&lt;/D&gt;&lt;D xsi:type="xsd:double"&gt;224.65844&lt;/D&gt;&lt;D xsi:type="xsd:double"&gt;226.17307&lt;/D&gt;&lt;D xsi:type="xsd:double"&gt;226.9832&lt;/D&gt;&lt;D xsi:type="xsd:double"&gt;228.40135&lt;/D&gt;&lt;D xsi:type="xsd:double"&gt;231.3488&lt;/D&gt;&lt;D xsi:type="xsd:double"&gt;233.21807&lt;/D&gt;&lt;D xsi:type="xsd:double"&gt;235.84356&lt;/D&gt;&lt;D xsi:type="xsd:double"&gt;238.68384&lt;/D&gt;&lt;D xsi:type="xsd:double"&gt;241.2765&lt;/D&gt;&lt;D xsi:type="xsd:double"&gt;239.95008&lt;/D&gt;&lt;D xsi:type="xsd:double"&gt;241.13083&lt;/D&gt;&lt;D xsi:type="xsd:double"&gt;239.34233&lt;/D&gt;&lt;D xsi:type="xsd:double"&gt;242.48083&lt;/D&gt;&lt;D xsi:type="xsd:double"&gt;240.89074&lt;/D&gt;&lt;D xsi:type="xsd:double"&gt;240.7922&lt;/D&gt;&lt;D xsi:type="xsd:double"&gt;242.648&lt;/D&gt;&lt;D xsi:type="xsd:double"&gt;242.22715&lt;/D&gt;&lt;D xsi:type="xsd:double"&gt;243.14618&lt;/D&gt;&lt;D xsi:type="xsd:double"&gt;243.86878&lt;/D&gt;&lt;D xsi:type="xsd:double"&gt;246.79554&lt;/D&gt;&lt;D xsi:type="xsd:double"&gt;247.88814&lt;/D&gt;&lt;D xsi:type="xsd:double"&gt;247.1407&lt;/D&gt;&lt;D xsi:type="xsd:double"&gt;246.04907&lt;/D&gt;&lt;D xsi:type="xsd:double"&gt;245.6131&lt;/D&gt;&lt;D xsi:type="xsd:double"&gt;246.44413&lt;/D&gt;&lt;D xsi:type="xsd:double"&gt;245.89758&lt;/D&gt;&lt;D xsi:type="xsd:double"&gt;247.69292&lt;/D&gt;&lt;D xsi:type="xsd:double"&gt;248.4201&lt;/D&gt;&lt;D xsi:type="xsd:double"&gt;250.3952&lt;/D&gt;&lt;D xsi:type="xsd:double"&gt;250.6195&lt;/D&gt;&lt;D xsi:type="xsd:double"&gt;249.23909&lt;/D&gt;&lt;D xsi:type="xsd:double"&gt;248.74587&lt;/D&gt;&lt;D xsi:type="xsd:double"&gt;248.04132&lt;/D&gt;&lt;D xsi:type="xsd:double"&gt;247.58253&lt;/D&gt;&lt;D xsi:type="xsd:double"&gt;251.74387&lt;/D&gt;&lt;D xsi:type="xsd:double"&gt;251.88873&lt;/D&gt;&lt;D xsi:type="xsd:double"&gt;249.13654&lt;/D&gt;&lt;D xsi:type="xsd:double"&gt;247.07522&lt;/D&gt;&lt;D xsi:type="xsd:double"&gt;246.85256&lt;/D&gt;&lt;D xsi:type="xsd:double"&gt;249.7724&lt;/D&gt;&lt;D xsi:type="xsd:double"&gt;249.4235&lt;/D&gt;&lt;D xsi:type="xsd:double"&gt;252.32594&lt;/D&gt;&lt;D xsi:type="xsd:double"&gt;252.66016&lt;/D&gt;&lt;D xsi:type="xsd:double"&gt;253.0675&lt;/D&gt;&lt;D xsi:type="xsd:double"&gt;253.13876&lt;/D&gt;&lt;D xsi:type="xsd:double"&gt;251.8027&lt;/D&gt;&lt;D xsi:type="xsd:double"&gt;252.94416&lt;/D&gt;&lt;D xsi:type="xsd:double"&gt;257.69818&lt;/D&gt;&lt;D xsi:type="xsd:double"&gt;255.85048&lt;/D&gt;&lt;D xsi:type="xsd:double"&gt;253.265&lt;/D&gt;&lt;D xsi:type="xsd:double"&gt;253.85556&lt;/D&gt;&lt;D xsi:type="xsd:double"&gt;256.7313&lt;/D&gt;&lt;D xsi:type="xsd:double"&gt;256.46126&lt;/D&gt;&lt;D xsi:type="xsd:double"&gt;257.0365&lt;/D&gt;&lt;D xsi:type="xsd:double"&gt;258.05073&lt;/D&gt;&lt;D xsi:type="xsd:double"&gt;258.05073&lt;/D&gt;&lt;D xsi:type="xsd:double"&gt;258.05073&lt;/D&gt;&lt;D xsi:type="xsd:double"&gt;260.27706&lt;/D&gt;&lt;D xsi:type="xsd:double"&gt;260.5876&lt;/D&gt;&lt;D xsi:type="xsd:double"&gt;261.31783&lt;/D&gt;&lt;D xsi:type="xsd:double"&gt;263.6925&lt;/D&gt;&lt;D xsi:type="xsd:double"&gt;264.37106&lt;/D&gt;&lt;D xsi:type="xsd:double"&gt;263.2571&lt;/D&gt;&lt;D xsi:type="xsd:double"&gt;263.8539&lt;/D&gt;&lt;D xsi:type="xsd:double"&gt;266.1046&lt;/D&gt;&lt;D xsi:type="xsd:double"&gt;264.79645&lt;/D&gt;&lt;D xsi:type="xsd:double"&gt;266.2828&lt;/D&gt;&lt;D xsi:type="xsd:double"&gt;268.0938&lt;/D&gt;&lt;D xsi:type="xsd:double"&gt;268.25013&lt;/D&gt;&lt;D xsi:type="xsd:double"&gt;269.16564&lt;/D&gt;&lt;D xsi:type="xsd:double"&gt;268.88604&lt;/D&gt;&lt;D xsi:type="xsd:double"&gt;268.88604&lt;/D&gt;&lt;D xsi:type="xsd:double"&gt;267.40701&lt;/D&gt;&lt;D xsi:type="xsd:double"&gt;265.69026&lt;/D&gt;&lt;D xsi:type="xsd:double"&gt;267.2146&lt;/D&gt;&lt;D xsi:type="xsd:double"&gt;267.2146&lt;/D&gt;&lt;D xsi:type="xsd:double"&gt;264.96713&lt;/D&gt;&lt;D xsi:type="xsd:double"&gt;264.71791&lt;/D&gt;&lt;D xsi:type="xsd:double"&gt;259.93679&lt;/D&gt;&lt;D xsi:type="xsd:double"&gt;257.76823&lt;/D&gt;&lt;D xsi:type="xsd:double"&gt;261.21497&lt;/D&gt;&lt;D xsi:type="xsd:double"&gt;261.21614&lt;/D&gt;&lt;D xsi:type="xsd:double"&gt;259.70256&lt;/D&gt;&lt;D xsi:type="xsd:double"&gt;258.93054&lt;/D&gt;&lt;D xsi:type="xsd:double"&gt;257.91042&lt;/D&gt;&lt;D xsi:type="xsd:double"&gt;260.57277&lt;/D&gt;&lt;D xsi:type="xsd:double"&gt;262.36494&lt;/D&gt;&lt;D xsi:type="xsd:double"&gt;265.0822&lt;/D&gt;&lt;D xsi:type="xsd:double"&gt;265.104&lt;/D&gt;&lt;D xsi:type="xsd:double"&gt;263.91778&lt;/D&gt;&lt;D xsi:type="xsd:double"&gt;263.76607&lt;/D&gt;&lt;D xsi:type="xsd:double"&gt;263.1769&lt;/D&gt;&lt;D xsi:type="xsd:double"&gt;258.23777&lt;/D&gt;&lt;D xsi:type="xsd:double"&gt;258.01108&lt;/D&gt;&lt;D xsi:type="xsd:double"&gt;255.68087&lt;/D&gt;&lt;D xsi:type="xsd:double"&gt;251.76466&lt;/D&gt;&lt;D xsi:type="xsd:double"&gt;250.8228&lt;/D&gt;&lt;D xsi:type="xsd:double"&gt;249.59297&lt;/D&gt;&lt;D xsi:type="xsd:double"&gt;247.62144&lt;/D&gt;&lt;D xsi:type="xsd:double"&gt;246.9556&lt;/D&gt;&lt;D xsi:type="xsd:double"&gt;247.17276&lt;/D&gt;&lt;D xsi:type="xsd:double"&gt;248.30794&lt;/D&gt;&lt;D xsi:type="xsd:double"&gt;246.14236&lt;/D&gt;&lt;D xsi:type="xsd:double"&gt;249.4536&lt;/D&gt;&lt;D xsi:type="xsd:double"&gt;250.4236&lt;/D&gt;&lt;D xsi:type="xsd:double"&gt;248.62356&lt;/D&gt;&lt;D xsi:type="xsd:double"&gt;245.8677&lt;/D&gt;&lt;D xsi:type="xsd:double"&gt;245.8677&lt;/D&gt;&lt;D xsi:type="xsd:double"&gt;246.08333&lt;/D&gt;&lt;D xsi:type="xsd:double"&gt;245.87996&lt;/D&gt;&lt;D xsi:type="xsd:double"&gt;244.97468&lt;/D&gt;&lt;D xsi:type="xsd:double"&gt;248.84787&lt;/D&gt;&lt;D xsi:type="xsd:double"&gt;251.0541&lt;/D&gt;&lt;D xsi:type="xsd:double"&gt;251.5214&lt;/D&gt;&lt;D xsi:type="xsd:double"&gt;253.77042&lt;/D&gt;&lt;D xsi:type="xsd:double"&gt;252.25496&lt;/D&gt;&lt;D xsi:type="xsd:double"&gt;248.79634&lt;/D&gt;&lt;D xsi:type="xsd:double"&gt;250.60275&lt;/D&gt;&lt;D xsi:type="xsd:double"&gt;250.72992&lt;/D&gt;&lt;D xsi:type="xsd:double"&gt;251.95632&lt;/D&gt;&lt;D xsi:type="xsd:double"&gt;251.95074&lt;/D&gt;&lt;D xsi:type="xsd:double"&gt;250.5593&lt;/D&gt;&lt;D xsi:type="xsd:double"&gt;244.4166&lt;/D&gt;&lt;D xsi:type="xsd:double"&gt;247.98784&lt;/D&gt;&lt;D xsi:type="xsd:double"&gt;254.6342&lt;/D&gt;&lt;D xsi:type="xsd:double"&gt;257.64418&lt;/D&gt;&lt;D xsi:type="xsd:double"&gt;261.85315&lt;/D&gt;&lt;D xsi:type="xsd:double"&gt;258.44972&lt;/D&gt;&lt;D xsi:type="xsd:double"&gt;260.07419&lt;/D&gt;&lt;D xsi:type="xsd:double"&gt;262.45167&lt;/D&gt;&lt;D xsi:type="xsd:double"&gt;263.04352&lt;/D&gt;&lt;D xsi:type="xsd:double"&gt;264.26702&lt;/D&gt;&lt;D xsi:type="xsd:double"&gt;263.51495&lt;/D&gt;&lt;D xsi:type="xsd:double"&gt;259.95245&lt;/D&gt;&lt;D xsi:type="xsd:double"&gt;261.87756&lt;/D&gt;&lt;D xsi:type="xsd:double"&gt;258.52983&lt;/D&gt;&lt;D xsi:type="xsd:double"&gt;258.589&lt;/D&gt;&lt;D xsi:type="xsd:double"&gt;256.7011&lt;/D&gt;&lt;D xsi:type="xsd:double"&gt;260.3488&lt;/D&gt;&lt;D xsi:type="xsd:double"&gt;259.33576&lt;/D&gt;&lt;D xsi:type="xsd:double"&gt;260.23083&lt;/D&gt;&lt;D xsi:type="xsd:double"&gt;261.03697&lt;/D&gt;&lt;D xsi:type="xsd:double"&gt;266.39624&lt;/D&gt;&lt;D xsi:type="xsd:double"&gt;266.68706&lt;/D&gt;&lt;D xsi:type="xsd:double"&gt;267.89608&lt;/D&gt;&lt;D xsi:type="xsd:double"&gt;265.7536&lt;/D&gt;&lt;D xsi:type="xsd:double"&gt;265.7536&lt;/D&gt;&lt;D xsi:type="xsd:double"&gt;267.55877&lt;/D&gt;&lt;D xsi:type="xsd:double"&gt;258.4181&lt;/D&gt;&lt;D xsi:type="xsd:double"&gt;260.81305&lt;/D&gt;&lt;D xsi:type="xsd:double"&gt;258.24592&lt;/D&gt;&lt;D xsi:type="xsd:double"&gt;257.4991&lt;/D&gt;&lt;D xsi:type="xsd:double"&gt;258.98833&lt;/D&gt;&lt;D xsi:type="xsd:double"&gt;254.90863&lt;/D&gt;&lt;D xsi:type="xsd:double"&gt;251.58093&lt;/D&gt;&lt;D xsi:type="xsd:double"&gt;247.95294&lt;/D&gt;&lt;D xsi:type="xsd:double"&gt;241.9057&lt;/D&gt;&lt;D xsi:type="xsd:double"&gt;250.38533&lt;/D&gt;&lt;D xsi:type="xsd:double"&gt;246.96598&lt;/D&gt;&lt;D xsi:type="xsd:double"&gt;249.72303&lt;/D&gt;&lt;D xsi:type="xsd:double"&gt;252.48244&lt;/D&gt;&lt;D xsi:type="xsd:double"&gt;252.34194&lt;/D&gt;&lt;D xsi:type="xsd:double"&gt;244.83438&lt;/D&gt;&lt;D xsi:type="xsd:double"&gt;248.1514&lt;/D&gt;&lt;D xsi:type="xsd:double"&gt;250.96142&lt;/D&gt;&lt;D xsi:type="xsd:double"&gt;246.08352&lt;/D&gt;&lt;D xsi:type="xsd:double"&gt;244.00852&lt;/D&gt;&lt;D xsi:type="xsd:double"&gt;247.10166&lt;/D&gt;&lt;D xsi:type="xsd:double"&gt;248.65775&lt;/D&gt;&lt;D xsi:type="xsd:double"&gt;248.39046&lt;/D&gt;&lt;D xsi:type="xsd:double"&gt;245.5068&lt;/D&gt;&lt;D xsi:type="xsd:double"&gt;249.3251&lt;/D&gt;&lt;D xsi:type="xsd:double"&gt;248.61286&lt;/D&gt;&lt;D xsi:type="xsd:double"&gt;250.74725&lt;/D&gt;&lt;D xsi:type="xsd:double"&gt;253.9881&lt;/D&gt;&lt;D xsi:type="xsd:double"&gt;252.70734&lt;/D&gt;&lt;D xsi:type="xsd:double"&gt;250.69776&lt;/D&gt;&lt;D xsi:type="xsd:double"&gt;248.53852&lt;/D&gt;&lt;D xsi:type="xsd:double"&gt;250.5941&lt;/D&gt;&lt;D xsi:type="xsd:double"&gt;250.5941&lt;/D&gt;&lt;D xsi:type="xsd:double"&gt;249.64278&lt;/D&gt;&lt;D xsi:type="xsd:double"&gt;245.11423&lt;/D&gt;&lt;D xsi:type="xsd:double"&gt;245.111&lt;/D&gt;&lt;D xsi:type="xsd:double"&gt;247.95141&lt;/D&gt;&lt;D xsi:type="xsd:double"&gt;251.52035&lt;/D&gt;&lt;D xsi:type="xsd:double"&gt;252.53727&lt;/D&gt;&lt;D xsi:type="xsd:double"&gt;258.58128&lt;/D&gt;&lt;D xsi:type="xsd:double"&gt;257.87349&lt;/D&gt;&lt;D xsi:type="xsd:double"&gt;259.1509&lt;/D&gt;&lt;D xsi:type="xsd:double"&gt;257.79967&lt;/D&gt;&lt;D xsi:type="xsd:double"&gt;259.09853&lt;/D&gt;&lt;D xsi:type="xsd:double"&gt;257.6862&lt;/D&gt;&lt;D xsi:type="xsd:double"&gt;256.01177&lt;/D&gt;&lt;D xsi:type="xsd:double"&gt;255.26896&lt;/D&gt;&lt;D xsi:type="xsd:double"&gt;256.50146&lt;/D&gt;&lt;D xsi:type="xsd:double"&gt;256.21252&lt;/D&gt;&lt;D xsi:type="xsd:double"&gt;261.43377&lt;/D&gt;&lt;D xsi:type="xsd:double"&gt;260.1026&lt;/D&gt;&lt;D xsi:type="xsd:double"&gt;260.3308&lt;/D&gt;&lt;D xsi:type="xsd:double"&gt;261.45973&lt;/D&gt;&lt;D xsi:type="xsd:double"&gt;265.60109&lt;/D&gt;&lt;D xsi:type="xsd:double"&gt;266.38072&lt;/D&gt;&lt;D xsi:type="xsd:double"&gt;265.37418&lt;/D&gt;&lt;D xsi:type="xsd:double"&gt;266.90652&lt;/D&gt;&lt;D xsi:type="xsd:double"&gt;264.41474&lt;/D&gt;&lt;D xsi:type="xsd:double"&gt;265.12341&lt;/D&gt;&lt;D xsi:type="xsd:double"&gt;266.99238&lt;/D&gt;&lt;D xsi:type="xsd:double"&gt;266.1351&lt;/D&gt;&lt;D xsi:type="xsd:double"&gt;267.76574&lt;/D&gt;&lt;D xsi:type="xsd:double"&gt;264.81879&lt;/D&gt;&lt;D xsi:type="xsd:double"&gt;260.38964&lt;/D&gt;&lt;D xsi:type="xsd:double"&gt;260.72695&lt;/D&gt;&lt;D xsi:type="xsd:double"&gt;256.71415&lt;/D&gt;&lt;D xsi:type="xsd:double"&gt;256.08757&lt;/D&gt;&lt;D xsi:type="xsd:double"&gt;252.26576&lt;/D&gt;&lt;D xsi:type="xsd:double"&gt;248.4569&lt;/D&gt;&lt;D xsi:type="xsd:double"&gt;249.56558&lt;/D&gt;&lt;D xsi:type="xsd:double"&gt;254.655&lt;/D&gt;&lt;D xsi:type="xsd:double"&gt;253.20907&lt;/D&gt;&lt;D xsi:type="xsd:double"&gt;259.5024&lt;/D&gt;&lt;D xsi:type="xsd:double"&gt;260.671&lt;/D&gt;&lt;D xsi:type="xsd:double"&gt;260.13381&lt;/D&gt;&lt;D xsi:type="xsd:double"&gt;258.36773&lt;/D&gt;&lt;D xsi:type="xsd:double"&gt;258.9485&lt;/D&gt;&lt;D xsi:type="xsd:double"&gt;259.37068&lt;/D&gt;&lt;D xsi:type="xsd:double"&gt;257.39293&lt;/D&gt;&lt;D xsi:type="xsd:double"&gt;256.035&lt;/D&gt;&lt;D xsi:type="xsd:double"&gt;254.83212&lt;/D&gt;&lt;D xsi:type="xsd:double"&gt;253.16582&lt;/D&gt;&lt;D xsi:type="xsd:double"&gt;248.58952&lt;/D&gt;&lt;D xsi:type="xsd:double"&gt;242.7419&lt;/D&gt;&lt;D xsi:type="xsd:double"&gt;245.99485&lt;/D&gt;&lt;D xsi:type="xsd:double"&gt;243.48416&lt;/D&gt;&lt;D xsi:type="xsd:double"&gt;245.43722&lt;/D&gt;&lt;D xsi:type="xsd:double"&gt;225.64588&lt;/D&gt;&lt;D xsi:type="xsd:double"&gt;213.34379&lt;/D&gt;&lt;D xsi:type="xsd:double"&gt;225.03726&lt;/D&gt;&lt;D xsi:type="xsd:double"&gt;227.72503&lt;/D&gt;&lt;D xsi:type="xsd:double"&gt;227.72503&lt;/D&gt;&lt;D xsi:type="xsd:double"&gt;235.5416&lt;/D&gt;&lt;D xsi:type="xsd:double"&gt;231.41658&lt;/D&gt;&lt;D xsi:type="xsd:double"&gt;233.58207&lt;/D&gt;&lt;D xsi:type="xsd:double"&gt;237.3903&lt;/D&gt;&lt;D xsi:type="xsd:double"&gt;241.89994&lt;/D&gt;&lt;D xsi:type="xsd:double"&gt;243.44816&lt;/D&gt;&lt;D xsi:type="xsd:double"&gt;243.44816&lt;/D&gt;&lt;D xsi:type="xsd:double"&gt;242.6913&lt;/D&gt;&lt;D xsi:type="xsd:double"&gt;241.72783&lt;/D&gt;&lt;D xsi:type="xsd:double"&gt;240.02702&lt;/D&gt;&lt;D xsi:type="xsd:double"&gt;239.7558&lt;/D&gt;&lt;D xsi:type="xsd:double"&gt;239.7558&lt;/D&gt;&lt;D xsi:type="xsd:double"&gt;230.24504&lt;/D&gt;&lt;D xsi:type="xsd:double"&gt;233.1001&lt;/D&gt;&lt;D xsi:type="xsd:double"&gt;229.68144&lt;/D&gt;&lt;D xsi:type="xsd:double"&gt;223.4763&lt;/D&gt;&lt;D xsi:type="xsd:double"&gt;223.11835&lt;/D&gt;&lt;D xsi:type="xsd:double"&gt;221.51475&lt;/D&gt;&lt;D xsi:type="xsd:double"&gt;224.2398&lt;/D&gt;&lt;D xsi:type="xsd:double"&gt;227.15406&lt;/D&gt;&lt;D xsi:type="xsd:double"&gt;223.3008&lt;/D&gt;&lt;D xsi:type="xsd:double"&gt;218.06793&lt;/D&gt;&lt;D xsi:type="xsd:double"&gt;217.36007&lt;/D&gt;&lt;D xsi:type="xsd:double"&gt;220.98749&lt;/D&gt;&lt;D xsi:type="xsd:double"&gt;216.23497&lt;/D&gt;&lt;D xsi:type="xsd:double"&gt;214.59696&lt;/D&gt;&lt;D xsi:type="xsd:double"&gt;219.6639&lt;/D&gt;&lt;D xsi:type="xsd:double"&gt;218.25342&lt;/D&gt;&lt;D xsi:type="xsd:double"&gt;219.2964&lt;/D&gt;&lt;D xsi:type="xsd:double"&gt;220.63909&lt;/D&gt;&lt;D xsi:type="xsd:double"&gt;225.74854&lt;/D&gt;&lt;D xsi:type="xsd:double"&gt;231.74143&lt;/D&gt;&lt;D xsi:type="xsd:double"&gt;231.90312&lt;/D&gt;&lt;D xsi:type="xsd:double"&gt;224.09172&lt;/D&gt;&lt;D xsi:type="xsd:double"&gt;224.56362&lt;/D&gt;&lt;D xsi:type="xsd:double"&gt;230.58743&lt;/D&gt;&lt;D xsi:type="xsd:double"&gt;231.8435&lt;/D&gt;&lt;D xsi:type="xsd:double"&gt;228.47679&lt;/D&gt;&lt;D xsi:type="xsd:double"&gt;224.30995&lt;/D&gt;&lt;D xsi:type="xsd:double"&gt;226.58865&lt;/D&gt;&lt;D xsi:type="xsd:double"&gt;222.9689&lt;/D&gt;&lt;D xsi:type="xsd:double"&gt;227.086&lt;/D&gt;&lt;D xsi:type="xsd:double"&gt;236.18386&lt;/D&gt;&lt;D xsi:type="xsd:double"&gt;232.87315&lt;/D&gt;&lt;D xsi:type="xsd:double"&gt;235.72197&lt;/D&gt;&lt;D xsi:type="xsd:double"&gt;238.70478&lt;/D&gt;&lt;D xsi:type="xsd:double"&gt;232.42524&lt;/D&gt;&lt;D xsi:type="xsd:double"&gt;233.0301&lt;/D&gt;&lt;D xsi:type="xsd:double"&gt;228.9342&lt;/D&gt;&lt;D xsi:type="xsd:double"&gt;224.90842&lt;/D&gt;&lt;D xsi:type="xsd:double"&gt;227.49016&lt;/D&gt;&lt;D xsi:type="xsd:double"&gt;230.02596&lt;/D&gt;&lt;D xsi:type="xsd:double"&gt;228.3739&lt;/D&gt;&lt;D xsi:type="xsd:double"&gt;233.51378&lt;/D&gt;&lt;D xsi:type="xsd:double"&gt;235.99687&lt;/D&gt;&lt;D xsi:type="xsd:double"&gt;239.60946&lt;/D&gt;&lt;D xsi:type="xsd:double"&gt;239.47227&lt;/D&gt;&lt;D xsi:type="xsd:double"&gt;245.58446&lt;/D&gt;&lt;D xsi:type="xsd:double"&gt;242.7777&lt;/D&gt;&lt;D xsi:type="xsd:double"&gt;240.78295&lt;/D&gt;&lt;D xsi:type="xsd:double"&gt;239.62638&lt;/D&gt;&lt;D xsi:type="xsd:double"&gt;239.26964&lt;/D&gt;&lt;D xsi:type="xsd:double"&gt;242.03594&lt;/D&gt;&lt;D xsi:type="xsd:double"&gt;241.88824&lt;/D&gt;&lt;D xsi:type="xsd:double"&gt;243.24589&lt;/D&gt;&lt;D xsi:type="xsd:double"&gt;248.87834&lt;/D&gt;&lt;D xsi:type="xsd:double"&gt;254.20077&lt;/D&gt;&lt;D xsi:type="xsd:double"&gt;254.20077&lt;/D&gt;&lt;D xsi:type="xsd:double"&gt;254.1543&lt;/D&gt;&lt;D xsi:type="xsd:double"&gt;249.98484&lt;/D&gt;&lt;D xsi:type="xsd:double"&gt;248.73374&lt;/D&gt;&lt;D xsi:type="xsd:double"&gt;248.73374&lt;/D&gt;&lt;D xsi:type="xsd:double"&gt;248.73374&lt;/D&gt;&lt;D xsi:type="xsd:double"&gt;248.04373&lt;/D&gt;&lt;D xsi:type="xsd:double"&gt;253.89595&lt;/D&gt;&lt;D xsi:type="xsd:double"&gt;254.66845&lt;/D&gt;&lt;D xsi:type="xsd:double"&gt;251.1769&lt;/D&gt;&lt;D xsi:type="xsd:double"&gt;253.47786&lt;/D&gt;&lt;D xsi:type="xsd:double"&gt;249.01917&lt;/D&gt;&lt;D xsi:type="xsd:double"&gt;246.43483&lt;/D&gt;&lt;D xsi:type="xsd:double"&gt;243.82327&lt;/D&gt;&lt;D xsi:type="xsd:double"&gt;247.07596&lt;/D&gt;&lt;D xsi:type="xsd:double"&gt;247.528&lt;/D&gt;&lt;D xsi:type="xsd:double"&gt;250.07443&lt;/D&gt;&lt;D xsi:type="xsd:double"&gt;253.45666&lt;/D&gt;&lt;D xsi:type="xsd:double"&gt;252.91939&lt;/D&gt;&lt;D xsi:type="xsd:double"&gt;252.93777&lt;/D&gt;&lt;D xsi:type="xsd:double"&gt;255.07329&lt;/D&gt;&lt;D xsi:type="xsd:double"&gt;255.93274&lt;/D&gt;&lt;D xsi:type="xsd:double"&gt;258.41913&lt;/D&gt;&lt;D xsi:type="xsd:double"&gt;258.4429&lt;/D&gt;&lt;D xsi:type="xsd:double"&gt;255.47473&lt;/D&gt;&lt;D xsi:type="xsd:double"&gt;256.28037&lt;/D&gt;&lt;D xsi:type="xsd:double"&gt;258.0541&lt;/D&gt;&lt;D xsi:type="xsd:double"&gt;258.0541&lt;/D&gt;&lt;D xsi:type="xsd:double"&gt;257.18188&lt;/D&gt;&lt;D xsi:type="xsd:double"&gt;253.86262&lt;/D&gt;&lt;D xsi:type="xsd:double"&gt;253.86262&lt;/D&gt;&lt;D xsi:type="xsd:double"&gt;247.26944&lt;/D&gt;&lt;D xsi:type="xsd:double"&gt;245.20633&lt;/D&gt;&lt;D xsi:type="xsd:double"&gt;242.70823&lt;/D&gt;&lt;D xsi:type="xsd:double"&gt;240.43462&lt;/D&gt;&lt;D xsi:type="xsd:double"&gt;242.15193&lt;/D&gt;&lt;D xsi:type="xsd:double"&gt;241.88378&lt;/D&gt;&lt;D xsi:type="xsd:double"&gt;242.2539&lt;/D&gt;&lt;D xsi:type="xsd:double"&gt;240.1644&lt;/D&gt;&lt;D xsi:type="xsd:double"&gt;239.30526&lt;/D&gt;&lt;D xsi:type="xsd:double"&gt;239.1831&lt;/D&gt;&lt;D xsi:type="xsd:double"&gt;239.16</t>
        </r>
      </text>
    </comment>
    <comment ref="A10" authorId="0" shapeId="0" xr:uid="{7FB76CFF-16BD-46EE-8158-D0B7EE674F8E}">
      <text>
        <r>
          <rPr>
            <b/>
            <sz val="9"/>
            <color indexed="81"/>
            <rFont val="Tahoma"/>
            <family val="2"/>
          </rPr>
          <t>06&lt;/D&gt;&lt;D xsi:type="xsd:double"&gt;242.2468&lt;/D&gt;&lt;D xsi:type="xsd:double"&gt;240.41963&lt;/D&gt;&lt;D xsi:type="xsd:double"&gt;243.5251&lt;/D&gt;&lt;D xsi:type="xsd:double"&gt;244.38696&lt;/D&gt;&lt;D xsi:type="xsd:double"&gt;247.41971&lt;/D&gt;&lt;D xsi:type="xsd:double"&gt;251.56953&lt;/D&gt;&lt;D xsi:type="xsd:double"&gt;252.4302&lt;/D&gt;&lt;D xsi:type="xsd:double"&gt;252.56894&lt;/D&gt;&lt;D xsi:type="xsd:double"&gt;251.80876&lt;/D&gt;&lt;D xsi:type="xsd:double"&gt;248.82882&lt;/D&gt;&lt;D xsi:type="xsd:double"&gt;250.24245&lt;/D&gt;&lt;D xsi:type="xsd:double"&gt;251.2636&lt;/D&gt;&lt;D xsi:type="xsd:double"&gt;253.41034&lt;/D&gt;&lt;D xsi:type="xsd:double"&gt;254.5245&lt;/D&gt;&lt;D xsi:type="xsd:double"&gt;256.05578&lt;/D&gt;&lt;D xsi:type="xsd:double"&gt;251.8653&lt;/D&gt;&lt;D xsi:type="xsd:double"&gt;250.20192&lt;/D&gt;&lt;D xsi:type="xsd:double"&gt;247.7855&lt;/D&gt;&lt;D xsi:type="xsd:double"&gt;244.55721&lt;/D&gt;&lt;D xsi:type="xsd:double"&gt;238.96387&lt;/D&gt;&lt;D xsi:type="xsd:double"&gt;241.03968&lt;/D&gt;&lt;D xsi:type="xsd:double"&gt;241.03968&lt;/D&gt;&lt;D xsi:type="xsd:double"&gt;243.08925&lt;/D&gt;&lt;D xsi:type="xsd:double"&gt;247.20693&lt;/D&gt;&lt;D xsi:type="xsd:double"&gt;248.98713&lt;/D&gt;&lt;D xsi:type="xsd:double"&gt;254.44098&lt;/D&gt;&lt;D xsi:type="xsd:double"&gt;254.25556&lt;/D&gt;&lt;D xsi:type="xsd:double"&gt;242.09094&lt;/D&gt;&lt;D xsi:type="xsd:double"&gt;230.87687&lt;/D&gt;&lt;D xsi:type="xsd:double"&gt;237.34217&lt;/D&gt;&lt;D xsi:type="xsd:double"&gt;240.89046&lt;/D&gt;&lt;D xsi:type="xsd:double"&gt;243.6267&lt;/D&gt;&lt;D xsi:type="xsd:double"&gt;243.38095&lt;/D&gt;&lt;D xsi:type="xsd:double"&gt;241.31613&lt;/D&gt;&lt;D xsi:type="xsd:double"&gt;236.54752&lt;/D&gt;&lt;D xsi:type="xsd:double"&gt;230.14863&lt;/D&gt;&lt;D xsi:type="xsd:double"&gt;232.68178&lt;/D&gt;&lt;D xsi:type="xsd:double"&gt;235.15515&lt;/D&gt;&lt;D xsi:type="xsd:double"&gt;240.59856&lt;/D&gt;&lt;D xsi:type="xsd:double"&gt;244.02168&lt;/D&gt;&lt;D xsi:type="xsd:double"&gt;243.7181&lt;/D&gt;&lt;D xsi:type="xsd:double"&gt;243.87643&lt;/D&gt;&lt;D xsi:type="xsd:double"&gt;244.96133&lt;/D&gt;&lt;D xsi:type="xsd:double"&gt;245.78872&lt;/D&gt;&lt;D xsi:type="xsd:double"&gt;246.43986&lt;/D&gt;&lt;D xsi:type="xsd:double"&gt;247.83638&lt;/D&gt;&lt;D xsi:type="xsd:double"&gt;248.72572&lt;/D&gt;&lt;D xsi:type="xsd:double"&gt;249.58298&lt;/D&gt;&lt;D xsi:type="xsd:double"&gt;252.20776&lt;/D&gt;&lt;D xsi:type="xsd:double"&gt;253.03159&lt;/D&gt;&lt;D xsi:type="xsd:double"&gt;254.45573&lt;/D&gt;&lt;D xsi:type="xsd:double"&gt;251.46732&lt;/D&gt;&lt;D xsi:type="xsd:double"&gt;250.52338&lt;/D&gt;&lt;D xsi:type="xsd:double"&gt;254.7731&lt;/D&gt;&lt;D xsi:type="xsd:double"&gt;250.59485&lt;/D&gt;&lt;D xsi:type="xsd:double"&gt;250.59485&lt;/D&gt;&lt;D xsi:type="xsd:double"&gt;251.97406&lt;/D&gt;&lt;D xsi:type="xsd:double"&gt;251.76423&lt;/D&gt;&lt;D xsi:type="xsd:double"&gt;254.07584&lt;/D&gt;&lt;D xsi:type="xsd:double"&gt;254.07584&lt;/D&gt;&lt;D xsi:type="xsd:double"&gt;253.81856&lt;/D&gt;&lt;D xsi:type="xsd:double"&gt;253.06716&lt;/D&gt;&lt;D xsi:type="xsd:double"&gt;256.32358&lt;/D&gt;&lt;D xsi:type="xsd:double"&gt;254.5202&lt;/D&gt;&lt;D xsi:type="xsd:double"&gt;253.09365&lt;/D&gt;&lt;D xsi:type="xsd:double"&gt;249.5927&lt;/D&gt;&lt;D xsi:type="xsd:double"&gt;254.28705&lt;/D&gt;&lt;D xsi:type="xsd:double"&gt;252.66566&lt;/D&gt;&lt;D xsi:type="xsd:double"&gt;252.43628&lt;/D&gt;&lt;D xsi:type="xsd:double"&gt;252.34308&lt;/D&gt;&lt;D xsi:type="xsd:double"&gt;246.776&lt;/D&gt;&lt;D xsi:type="xsd:double"&gt;247.22147&lt;/D&gt;&lt;D xsi:type="xsd:double"&gt;247.05262&lt;/D&gt;&lt;D xsi:type="xsd:double"&gt;245.58709&lt;/D&gt;&lt;D xsi:type="xsd:double"&gt;244.61412&lt;/D&gt;&lt;D xsi:type="xsd:double"&gt;242.31334&lt;/D&gt;&lt;D xsi:type="xsd:double"&gt;239.96918&lt;/D&gt;&lt;D xsi:type="xsd:double"&gt;244.75503&lt;/D&gt;&lt;D xsi:type="xsd:double"&gt;245.66498&lt;/D&gt;&lt;D xsi:type="xsd:double"&gt;248.7873&lt;/D&gt;&lt;D xsi:type="xsd:double"&gt;248.7244&lt;/D&gt;&lt;D xsi:type="xsd:double"&gt;247.71047&lt;/D&gt;&lt;D xsi:type="xsd:double"&gt;247.16954&lt;/D&gt;&lt;D xsi:type="xsd:double"&gt;243.57285&lt;/D&gt;&lt;D xsi:type="xsd:double"&gt;245.10245&lt;/D&gt;&lt;D xsi:type="xsd:double"&gt;243.70441&lt;/D&gt;&lt;D xsi:type="xsd:double"&gt;243.02485&lt;/D&gt;&lt;D xsi:type="xsd:double"&gt;241.4658&lt;/D&gt;&lt;D xsi:type="xsd:double"&gt;244.06223&lt;/D&gt;&lt;D xsi:type="xsd:double"&gt;243.0396&lt;/D&gt;&lt;D xsi:type="xsd:double"&gt;241.74263&lt;/D&gt;&lt;D xsi:type="xsd:double"&gt;247.08638&lt;/D&gt;&lt;D xsi:type="xsd:double"&gt;247.15564&lt;/D&gt;&lt;D xsi:type="xsd:double"&gt;244.91403&lt;/D&gt;&lt;D xsi:type="xsd:double"&gt;242.47859&lt;/D&gt;&lt;D xsi:type="xsd:double"&gt;245.7883&lt;/D&gt;&lt;D xsi:type="xsd:double"&gt;249.2888&lt;/D&gt;&lt;D xsi:type="xsd:double"&gt;245.68648&lt;/D&gt;&lt;D xsi:type="xsd:double"&gt;244.70747&lt;/D&gt;&lt;D xsi:type="xsd:double"&gt;248.40043&lt;/D&gt;&lt;D xsi:type="xsd:double"&gt;247.5237&lt;/D&gt;&lt;D xsi:type="xsd:double"&gt;247.19713&lt;/D&gt;&lt;D xsi:type="xsd:double"&gt;246.88473&lt;/D&gt;&lt;D xsi:type="xsd:double"&gt;246.29922&lt;/D&gt;&lt;D xsi:type="xsd:double"&gt;242.14969&lt;/D&gt;&lt;D xsi:type="xsd:double"&gt;241.1519&lt;/D&gt;&lt;D xsi:type="xsd:double"&gt;236.26547&lt;/D&gt;&lt;D xsi:type="xsd:double"&gt;238.00437&lt;/D&gt;&lt;D xsi:type="xsd:double"&gt;238.42187&lt;/D&gt;&lt;D xsi:type="xsd:double"&gt;241.47394&lt;/D&gt;&lt;D xsi:type="xsd:double"&gt;242.3689&lt;/D&gt;&lt;D xsi:type="xsd:double"&gt;242.02268&lt;/D&gt;&lt;D xsi:type="xsd:double"&gt;243.30955&lt;/D&gt;&lt;D xsi:type="xsd:double"&gt;245.11137&lt;/D&gt;&lt;D xsi:type="xsd:double"&gt;243.8991&lt;/D&gt;&lt;D xsi:type="xsd:double"&gt;244.24088&lt;/D&gt;&lt;D xsi:type="xsd:double"&gt;243.17062&lt;/D&gt;&lt;D xsi:type="xsd:double"&gt;240.6797&lt;/D&gt;&lt;D xsi:type="xsd:double"&gt;243.6603&lt;/D&gt;&lt;D xsi:type="xsd:double"&gt;244.20993&lt;/D&gt;&lt;D xsi:type="xsd:double"&gt;243.58222&lt;/D&gt;&lt;D xsi:type="xsd:double"&gt;243.3138&lt;/D&gt;&lt;D xsi:type="xsd:double"&gt;239.07094&lt;/D&gt;&lt;D xsi:type="xsd:double"&gt;242.4837&lt;/D&gt;&lt;D xsi:type="xsd:double"&gt;247.15006&lt;/D&gt;&lt;D xsi:type="xsd:double"&gt;245.77396&lt;/D&gt;&lt;D xsi:type="xsd:double"&gt;243.6199&lt;/D&gt;&lt;D xsi:type="xsd:double"&gt;239.66334&lt;/D&gt;&lt;D xsi:type="xsd:double"&gt;236.03635&lt;/D&gt;&lt;D xsi:type="xsd:double"&gt;239.42819&lt;/D&gt;&lt;D xsi:type="xsd:double"&gt;241.51688&lt;/D&gt;&lt;D xsi:type="xsd:double"&gt;243.7532&lt;/D&gt;&lt;D xsi:type="xsd:double"&gt;244.29047&lt;/D&gt;&lt;D xsi:type="xsd:double"&gt;244.2201&lt;/D&gt;&lt;D xsi:type="xsd:double"&gt;248.17061&lt;/D&gt;&lt;D xsi:type="xsd:double"&gt;246.15915&lt;/D&gt;&lt;D xsi:type="xsd:double"&gt;243.3088&lt;/D&gt;&lt;D xsi:type="xsd:double"&gt;244.13483&lt;/D&gt;&lt;D xsi:type="xsd:double"&gt;246.35403&lt;/D&gt;&lt;D xsi:type="xsd:double"&gt;245.65508&lt;/D&gt;&lt;D xsi:type="xsd:double"&gt;244.34953&lt;/D&gt;&lt;D xsi:type="xsd:double"&gt;243.55426&lt;/D&gt;&lt;D xsi:type="xsd:double"&gt;240.32705&lt;/D&gt;&lt;D xsi:type="xsd:double"&gt;242.88285&lt;/D&gt;&lt;D xsi:type="xsd:double"&gt;240.99815&lt;/D&gt;&lt;D xsi:type="xsd:double"&gt;243.49046&lt;/D&gt;&lt;D xsi:type="xsd:double"&gt;247.57621&lt;/D&gt;&lt;D xsi:type="xsd:double"&gt;251.07267&lt;/D&gt;&lt;D xsi:type="xsd:double"&gt;248.45607&lt;/D&gt;&lt;D xsi:type="xsd:double"&gt;251.42648&lt;/D&gt;&lt;D xsi:type="xsd:double"&gt;250.41344&lt;/D&gt;&lt;D xsi:type="xsd:double"&gt;246.01612&lt;/D&gt;&lt;D xsi:type="xsd:double"&gt;246.01612&lt;/D&gt;&lt;D xsi:type="xsd:double"&gt;248.32451&lt;/D&gt;&lt;D xsi:type="xsd:double"&gt;250.45717&lt;/D&gt;&lt;D xsi:type="xsd:double"&gt;249.39322&lt;/D&gt;&lt;D xsi:type="xsd:double"&gt;247.62008&lt;/D&gt;&lt;D xsi:type="xsd:double"&gt;246.43435&lt;/D&gt;&lt;D xsi:type="xsd:double"&gt;246.43435&lt;/D&gt;&lt;D xsi:type="xsd:double"&gt;246.43435&lt;/D&gt;&lt;D xsi:type="xsd:double"&gt;250.08833&lt;/D&gt;&lt;D xsi:type="xsd:double"&gt;252.9157&lt;/D&gt;&lt;D xsi:type="xsd:double"&gt;252.78804&lt;/D&gt;&lt;D xsi:type="xsd:double"&gt;252.78804&lt;/D&gt;&lt;D xsi:type="xsd:double"&gt;254.15807&lt;/D&gt;&lt;D xsi:type="xsd:double"&gt;254.95365&lt;/D&gt;&lt;D xsi:type="xsd:double"&gt;251.37217&lt;/D&gt;&lt;D xsi:type="xsd:double"&gt;253.88417&lt;/D&gt;&lt;D xsi:type="xsd:double"&gt;253.43027&lt;/D&gt;&lt;D xsi:type="xsd:double"&gt;253.68814&lt;/D&gt;&lt;D xsi:type="xsd:double"&gt;255.31156&lt;/D&gt;&lt;D xsi:type="xsd:double"&gt;255.29516&lt;/D&gt;&lt;D xsi:type="xsd:double"&gt;255.73702&lt;/D&gt;&lt;D xsi:type="xsd:double"&gt;255.08466&lt;/D&gt;&lt;D xsi:type="xsd:double"&gt;254.53079&lt;/D&gt;&lt;D xsi:type="xsd:double"&gt;255.48458&lt;/D&gt;&lt;D xsi:type="xsd:double"&gt;254.04093&lt;/D&gt;&lt;D xsi:type="xsd:double"&gt;252.4476&lt;/D&gt;&lt;D xsi:type="xsd:double"&gt;254.75316&lt;/D&gt;&lt;D xsi:type="xsd:double"&gt;254.75838&lt;/D&gt;&lt;D xsi:type="xsd:double"&gt;256.19123&lt;/D&gt;&lt;D xsi:type="xsd:double"&gt;257.20232&lt;/D&gt;&lt;D xsi:type="xsd:double"&gt;252.60777&lt;/D&gt;&lt;D xsi:type="xsd:double"&gt;249.8149&lt;/D&gt;&lt;D xsi:type="xsd:double"&gt;251.12884&lt;/D&gt;&lt;D xsi:type="xsd:double"&gt;250.66628&lt;/D&gt;&lt;D xsi:type="xsd:double"&gt;248.4159&lt;/D&gt;&lt;D xsi:type="xsd:double"&gt;248.7316&lt;/D&gt;&lt;D xsi:type="xsd:double"&gt;247.25978&lt;/D&gt;&lt;D xsi:type="xsd:double"&gt;247.37093&lt;/D&gt;&lt;D xsi:type="xsd:double"&gt;246.83475&lt;/D&gt;&lt;D xsi:type="xsd:double"&gt;248.8839&lt;/D&gt;&lt;D xsi:type="xsd:double"&gt;252.88472&lt;/D&gt;&lt;D xsi:type="xsd:double"&gt;255.26557&lt;/D&gt;&lt;D xsi:type="xsd:double"&gt;255.92105&lt;/D&gt;&lt;D xsi:type="xsd:double"&gt;256.63905&lt;/D&gt;&lt;D xsi:type="xsd:double"&gt;257.66368&lt;/D&gt;&lt;D xsi:type="xsd:double"&gt;255.67205&lt;/D&gt;&lt;D xsi:type="xsd:double"&gt;255.0663&lt;/D&gt;&lt;D xsi:type="xsd:double"&gt;254.489&lt;/D&gt;&lt;D xsi:type="xsd:double"&gt;252.73755&lt;/D&gt;&lt;D xsi:type="xsd:double"&gt;254.59647&lt;/D&gt;&lt;D xsi:type="xsd:double"&gt;254.62828&lt;/D&gt;&lt;D xsi:type="xsd:double"&gt;252.94197&lt;/D&gt;&lt;D xsi:type="xsd:double"&gt;251.72873&lt;/D&gt;&lt;D xsi:type="xsd:double"&gt;253.3923&lt;/D&gt;&lt;D xsi:type="xsd:double"&gt;256.40624&lt;/D&gt;&lt;D xsi:type="xsd:double"&gt;257.8922&lt;/D&gt;&lt;D xsi:type="xsd:double"&gt;257.79345&lt;/D&gt;&lt;D xsi:type="xsd:double"&gt;257.41081&lt;/D&gt;&lt;D xsi:type="xsd:double"&gt;257.25138&lt;/D&gt;&lt;D xsi:type="xsd:double"&gt;257.02877&lt;/D&gt;&lt;D xsi:type="xsd:double"&gt;257.87835&lt;/D&gt;&lt;D xsi:type="xsd:double"&gt;259.56619&lt;/D&gt;&lt;D xsi:type="xsd:double"&gt;259.17635&lt;/D&gt;&lt;D xsi:type="xsd:double"&gt;259.15859&lt;/D&gt;&lt;D xsi:type="xsd:double"&gt;264.33685&lt;/D&gt;&lt;D xsi:type="xsd:double"&gt;262.3765&lt;/D&gt;&lt;D xsi:type="xsd:double"&gt;263.10563&lt;/D&gt;&lt;D xsi:type="xsd:double"&gt;263.10563&lt;/D&gt;&lt;D xsi:type="xsd:double"&gt;261.4905&lt;/D&gt;&lt;D xsi:type="xsd:double"&gt;261.3255&lt;/D&gt;&lt;D xsi:type="xsd:double"&gt;260.58242&lt;/D&gt;&lt;D xsi:type="xsd:double"&gt;257.0764&lt;/D&gt;&lt;D xsi:type="xsd:double"&gt;257.32744&lt;/D&gt;&lt;D xsi:type="xsd:double"&gt;257.13441&lt;/D&gt;&lt;D xsi:type="xsd:double"&gt;257.9021&lt;/D&gt;&lt;D xsi:type="xsd:double"&gt;250.06244&lt;/D&gt;&lt;D xsi:type="xsd:double"&gt;249.9959&lt;/D&gt;&lt;D xsi:type="xsd:double"&gt;249.896&lt;/D&gt;&lt;D xsi:type="xsd:double"&gt;246.6319&lt;/D&gt;&lt;D xsi:type="xsd:double"&gt;244.97728&lt;/D&gt;&lt;D xsi:type="xsd:double"&gt;245.5143&lt;/D&gt;&lt;D xsi:type="xsd:double"&gt;245.62037&lt;/D&gt;&lt;D xsi:type="xsd:double"&gt;249.17545&lt;/D&gt;&lt;D xsi:type="xsd:double"&gt;252.70214&lt;/D&gt;&lt;D xsi:type="xsd:double"&gt;254.2308&lt;/D&gt;&lt;D xsi:type="xsd:double"&gt;254.2308&lt;/D&gt;&lt;D xsi:type="xsd:double"&gt;254.2308&lt;/D&gt;&lt;D xsi:type="xsd:double"&gt;252.14665&lt;/D&gt;&lt;D xsi:type="xsd:double"&gt;252.7771&lt;/D&gt;&lt;D xsi:type="xsd:double"&gt;252.58908&lt;/D&gt;&lt;D xsi:type="xsd:double"&gt;251.08497&lt;/D&gt;&lt;D xsi:type="xsd:double"&gt;256.4166&lt;/D&gt;&lt;D xsi:type="xsd:double"&gt;257.24764&lt;/D&gt;&lt;D xsi:type="xsd:double"&gt;258.08308&lt;/D&gt;&lt;D xsi:type="xsd:double"&gt;258.08308&lt;/D&gt;&lt;D xsi:type="xsd:double"&gt;258.96127&lt;/D&gt;&lt;D xsi:type="xsd:double"&gt;258.96127&lt;/D&gt;&lt;D xsi:type="xsd:double"&gt;260.16629&lt;/D&gt;&lt;D xsi:type="xsd:double"&gt;258.10232&lt;/D&gt;&lt;D xsi:type="xsd:double"&gt;256.84078&lt;/D&gt;&lt;D xsi:type="xsd:double"&gt;256.02303&lt;/D&gt;&lt;D xsi:type="xsd:double"&gt;258.33142&lt;/D&gt;&lt;D xsi:type="xsd:double"&gt;259.1621&lt;/D&gt;&lt;D xsi:type="xsd:double"&gt;260.1162&lt;/D&gt;&lt;D xsi:type="xsd:double"&gt;259.03447&lt;/D&gt;&lt;D xsi:type="xsd:double"&gt;259.70984&lt;/D&gt;&lt;D xsi:type="xsd:double"&gt;259.17468&lt;/D&gt;&lt;D xsi:type="xsd:double"&gt;260.13343&lt;/D&gt;&lt;D xsi:type="xsd:double"&gt;257.51507&lt;/D&gt;&lt;D xsi:type="xsd:double"&gt;257.01146&lt;/D&gt;&lt;D xsi:type="xsd:double"&gt;256.5193&lt;/D&gt;&lt;D xsi:type="xsd:double"&gt;256.61893&lt;/D&gt;&lt;D xsi:type="xsd:double"&gt;259.56478&lt;/D&gt;&lt;D xsi:type="xsd:double"&gt;261.41248&lt;/D&gt;&lt;D xsi:type="xsd:double"&gt;261.11364&lt;/D&gt;&lt;D xsi:type="xsd:double"&gt;260.0818&lt;/D&gt;&lt;D xsi:type="xsd:double"&gt;258.4804&lt;/D&gt;&lt;D xsi:type="xsd:double"&gt;259.1934&lt;/D&gt;&lt;D xsi:type="xsd:double"&gt;255.46963&lt;/D&gt;&lt;D xsi:type="xsd:double"&gt;252.74022&lt;/D&gt;&lt;/FQL&gt;&lt;FQL&gt;&lt;Q&gt;168645^FG_PRICE_INDEXED(-10AY,0,,,-10AY,100,"GROSSOFCL")&lt;/Q&gt;&lt;R&gt;2610&lt;/R&gt;&lt;C&gt;1&lt;/C&gt;&lt;D xsi:type="xsd:double"&gt;100&lt;/D&gt;&lt;D xsi:type="xsd:double"&gt;98.99027000000001&lt;/D&gt;&lt;D xsi:type="xsd:double"&gt;98.898166&lt;/D&gt;&lt;D xsi:type="xsd:double"&gt;98.584837000000007&lt;/D&gt;&lt;D xsi:type="xsd:double"&gt;98.23707&lt;/D&gt;&lt;D xsi:type="xsd:double"&gt;96.992060000000009&lt;/D&gt;&lt;D xsi:type="xsd:double"&gt;98.45887&lt;/D&gt;&lt;D xsi:type="xsd:double"&gt;97.376835&lt;/D&gt;&lt;D xsi:type="xsd:double"&gt;97.8388&lt;/D&gt;&lt;D xsi:type="xsd:double"&gt;99.134314&lt;/D&gt;&lt;D xsi:type="xsd:double"&gt;99.62584&lt;/D&gt;&lt;D xsi:type="xsd:double"&gt;99.923384&lt;/D&gt;&lt;D xsi:type="xsd:double"&gt;99.7386&lt;/D&gt;&lt;D xsi:type="xsd:double"&gt;100.49955&lt;/D&gt;&lt;D xsi:type="xsd:double"&gt;99.785364&lt;/D&gt;&lt;D xsi:type="xsd:double"&gt;99.20461&lt;/D&gt;&lt;D xsi:type="xsd:double"&gt;98.75872&lt;/D&gt;&lt;D xsi:type="xsd:double"&gt;98.4735&lt;/D&gt;&lt;D xsi:type="xsd:double"&gt;97.542113&lt;/D&gt;&lt;D xsi:type="xsd:double"&gt;97.991740000000007&lt;/D&gt;&lt;D xsi:type="xsd:double"&gt;98.26605&lt;/D&gt;&lt;D xsi:type="xsd:double"&gt;98.25055&lt;/D&gt;&lt;D xsi:type="xsd:double"&gt;98.09102&lt;/D&gt;&lt;D xsi:type="xsd:double"&gt;98.78999&lt;/D&gt;&lt;D xsi:type="xsd:double"&gt;98.5877&lt;/D&gt;&lt;D xsi:type="xsd:double"&gt;98.94953&lt;/D&gt;&lt;D xsi:type="xsd:double"&gt;100.82723&lt;/D&gt;&lt;D xsi:type="xsd:double"&gt;100.48922&lt;/D&gt;&lt;D xsi:type="xsd:double"&gt;100.57673&lt;/D&gt;&lt;D xsi:type="xsd:double"&gt;100.76497&lt;/D&gt;&lt;D xsi:type="xsd:double"&gt;101.2671&lt;/D&gt;&lt;D xsi:type="xsd:double"&gt;101.66996&lt;/D&gt;&lt;D xsi:type="xsd:double"&gt;101.44787&lt;/D&gt;&lt;D xsi:type="xsd:double"&gt;101.45046&lt;/D&gt;&lt;D xsi:type="xsd:double"&gt;101.6536&lt;/D&gt;&lt;D xsi:type="xsd:double"&gt;101.99792&lt;/D&gt;&lt;D xsi:type="xsd:double"&gt;102.33048&lt;/D&gt;&lt;D xsi:type="xsd:double"&gt;101.61744&lt;/D&gt;&lt;D xsi:type="xsd:double"&gt;100.68262&lt;/D&gt;&lt;D xsi:type="xsd:double"&gt;99.52741&lt;/D&gt;&lt;D xsi:type="xsd:double"&gt;97.519153&lt;/D&gt;&lt;D xsi:type="xsd:double"&gt;98.207796&lt;/D&gt;&lt;D xsi:type="xsd:double"&gt;99.06746&lt;/D&gt;&lt;D xsi:type="xsd:double"&gt;96.384907&lt;/D&gt;&lt;D xsi:type="xsd:double"&gt;97.49907&lt;/D&gt;&lt;D xsi:type="xsd:double"&gt;97.435945&lt;/D&gt;&lt;D xsi:type="xsd:double"&gt;95.144767&lt;/D&gt;&lt;D xsi:type="xsd:double"&gt;96.284479999999988&lt;/D&gt;&lt;D xsi:type="xsd:double"&gt;99.08266&lt;/D&gt;&lt;D xsi:type="xsd:double"&gt;99.08266&lt;/D&gt;&lt;D xsi:type="xsd:double"&gt;96.491647&lt;/D&gt;&lt;D xsi:type="xsd:double"&gt;97.53408&lt;/D&gt;&lt;D xsi:type="xsd:double"&gt;96.734964999999988&lt;/D&gt;&lt;D xsi:type="xsd:double"&gt;95.50315&lt;/D&gt;&lt;D xsi:type="xsd:double"&gt;92.499804&lt;/D&gt;&lt;D xsi:type="xsd:double"&gt;93.00739&lt;/D&gt;&lt;D xsi:type="xsd:double"&gt;95.0036&lt;/D&gt;&lt;D xsi:type="xsd:double"&gt;94.638044&lt;/D&gt;&lt;D xsi:type="xsd:double"&gt;96.19438&lt;/D&gt;&lt;D xsi:type="xsd:double"&gt;97.33924&lt;/D&gt;&lt;D xsi:type="xsd:double"&gt;96.869826&lt;/D&gt;&lt;D xsi:type="xsd:double"&gt;98.51912&lt;/D&gt;&lt;D xsi:type="xsd:double"&gt;97.54756&lt;/D&gt;&lt;D xsi:type="xsd:double"&gt;97.790027&lt;/D&gt;&lt;D xsi:type="xsd:double"&gt;99.354964&lt;/D&gt;&lt;D xsi:type="xsd:double"&gt;101.47743&lt;/D&gt;&lt;D xsi:type="xsd:double"&gt;102.26793&lt;/D&gt;&lt;D xsi:type="xsd:double"&gt;102.03724&lt;/D&gt;&lt;D xsi:type="xsd:double"&gt;101.1988&lt;/D&gt;&lt;D xsi:type="xsd:double"&gt;101.27944&lt;/D&gt;&lt;D xsi:type="xsd:double"&gt;99.470024999999993&lt;/D&gt;&lt;D xsi:type="xsd:double"&gt;99.76213&lt;/D&gt;&lt;D xsi:type="xsd:double"&gt;102.00453&lt;/D&gt;&lt;D xsi:type="xsd:double"&gt;101.63782&lt;/D&gt;&lt;D xsi:type="xsd:double"&gt;102.25703&lt;/D&gt;&lt;D xsi:type="xsd:double"&gt;101.68545&lt;/D&gt;&lt;D xsi:type="xsd:double"&gt;100.50845&lt;/D&gt;&lt;D xsi:type="xsd:double"&gt;100.88404&lt;/D&gt;&lt;D xsi:type="xsd:double"&gt;102.31298&lt;/D&gt;&lt;D xsi:type="xsd:double"&gt;102.1213&lt;/D&gt;&lt;D xsi:type="xsd:double"&gt;101.23582&lt;/D&gt;&lt;D xsi:type="xsd:double"&gt;101.23582&lt;/D&gt;&lt;D xsi:type="xsd:double"&gt;100.9532&lt;/D&gt;&lt;D xsi:type="xsd:double"&gt;101.19939&lt;/D&gt;&lt;D xsi:type="xsd:double"&gt;101.86335&lt;/D&gt;&lt;D xsi:type="xsd:double"&gt;101.50354&lt;/D&gt;&lt;D xsi:type="xsd:double"&gt;101.38934&lt;/D&gt;&lt;D xsi:type="xsd:double"&gt;102.87766&lt;/D&gt;&lt;D xsi:type="xsd:double"&gt;103.85611&lt;/D&gt;&lt;D xsi:type="xsd:double"&gt;104.45552&lt;/D&gt;&lt;D xsi:type="xsd:double"&gt;104.79611&lt;/D&gt;&lt;D xsi:type="xsd:double"&gt;105.70312&lt;/D&gt;&lt;D xsi:type="xsd:double"&gt;105.80757&lt;/D&gt;&lt;D xsi:type="xsd:double"&gt;105.60125&lt;/D&gt;&lt;D xsi:type="xsd:double"&gt;105.38548&lt;/D&gt;&lt;D xsi:type="xsd:double"&gt;105.1479&lt;/D&gt;&lt;D xsi:type="xsd:double"&gt;104.88564&lt;/D&gt;&lt;D xsi:type="xsd:double"&gt;105.08937&lt;/D&gt;&lt;D xsi:type="xsd:double"&gt;105.75305&lt;/D&gt;&lt;D xsi:type="xsd:double"&gt;106.25776&lt;/D&gt;&lt;D xsi:type="xsd:double"&gt;105.68131&lt;/D&gt;&lt;D xsi:type="xsd:double"&gt;104.82538&lt;/D&gt;&lt;D xsi:type="xsd:double"&gt;105.01878&lt;/D&gt;&lt;D xsi:type="xsd:double"&gt;103.79786&lt;/D&gt;&lt;D xsi:type="xsd:double"&gt;104.94102&lt;/D&gt;&lt;D xsi:type="xsd:double"&gt;106.59405&lt;/D&gt;&lt;D xsi:type="xsd:double"&gt;107.37078&lt;/D&gt;&lt;D xsi:type="xsd:double"&gt;107.46691&lt;/D&gt;&lt;D xsi:type="xsd:double"&gt;107.58455&lt;/D&gt;&lt;D xsi:type="xsd:double"&gt;106.64312&lt;/D&gt;&lt;D xsi:type="xsd:double"&gt;106.63308&lt;/D&gt;&lt;D xsi:type="xsd:double"&gt;106.2216&lt;/D&gt;&lt;D xsi:type="xsd:double"&gt;107.14755&lt;/D&gt;&lt;D xsi:type="xsd:double"&gt;106.18718&lt;/D&gt;&lt;D xsi:type="xsd:double"&gt;105.36425&lt;/D&gt;&lt;D xsi:type="xsd:double"&gt;105.43655&lt;/D&gt;&lt;D xsi:type="xsd:double"&gt;105.49337&lt;/D&gt;&lt;D xsi:type="xsd:double"&gt;105.10916&lt;/D&gt;&lt;D xsi:type="xsd:double"&gt;105.84544&lt;/D&gt;&lt;D xsi:type="xsd:double"&gt;104.34074&lt;/D&gt;&lt;D xsi:type="xsd:double"&gt;103.90546&lt;/D&gt;&lt;D xsi:type="xsd:double"&gt;103.19961&lt;/D&gt;&lt;D xsi:type="xsd:double"&gt;104.76341&lt;/D&gt;&lt;D xsi:type="xsd:double"&gt;102.44095&lt;/D&gt;&lt;D xsi:type="xsd:double"&gt;102.80938&lt;/D&gt;&lt;D xsi:type="xsd:double"&gt;103.00708&lt;/D&gt;&lt;D xsi:type="xsd:double"&gt;102.56749&lt;/D&gt;&lt;D xsi:type="xsd:double"&gt;102.0579&lt;/D&gt;&lt;D xsi:type="xsd:double"&gt;103.36546&lt;/D&gt;&lt;D xsi:type="xsd:double"&gt;104.7261&lt;/D&gt;&lt;D xsi:type="xsd:double"&gt;105.15335&lt;/D&gt;&lt;D xsi:type="xsd:double"&gt;105.22107&lt;/D&gt;&lt;D xsi:type="xsd:double"&gt;104.34906&lt;/D&gt;&lt;D xsi:type="xsd:double"&gt;104.22052&lt;/D&gt;&lt;D xsi:type="xsd:double"&gt;105.44775&lt;/D&gt;&lt;D xsi:type="xsd:double"&gt;105.5255&lt;/D&gt;&lt;D xsi:type="xsd:double"&gt;105.09712&lt;/D&gt;&lt;D xsi:type="xsd:double"&gt;105.40844&lt;/D&gt;&lt;D xsi:type="xsd:double"&gt;105.2908&lt;/D&gt;&lt;D xsi:type="xsd:double"&gt;102.99244&lt;/D&gt;&lt;D xsi:type="xsd:double"&gt;101.68717&lt;/D&gt;&lt;D xsi:type="xsd:double"&gt;101.68717&lt;/D&gt;&lt;D xsi:type="xsd:double"&gt;100.66024&lt;/D&gt;&lt;D xsi:type="xsd:double"&gt;99.427849999999992&lt;/D&gt;&lt;D xsi:type="xsd:double"&gt;101.24444&lt;/D&gt;&lt;D xsi:type="xsd:double"&gt;103.75913&lt;/D&gt;&lt;D xsi:type="xsd:double"&gt;104.66212&lt;/D&gt;&lt;D xsi:type="xsd:double"&gt;104.66212&lt;/D&gt;&lt;D xsi:type="xsd:double"&gt;104.66212&lt;/D&gt;&lt;D xsi:type="xsd:double"&gt;105.76079&lt;/D&gt;&lt;D xsi:type="xsd:double"&gt;105.3037&lt;/D&gt;&lt;D xsi:type="xsd:double"&gt;103.21138&lt;/D&gt;&lt;D xsi:type="xsd:double"&gt;103.21138&lt;/D&gt;&lt;D xsi:type="xsd:double"&gt;104.19613&lt;/D&gt;&lt;D xsi:type="xsd:double"&gt;102.49174&lt;/D&gt;&lt;D xsi:type="xsd:double"&gt;101.87569&lt;/D&gt;&lt;D xsi:type="xsd:double"&gt;101.54572&lt;/D&gt;&lt;D xsi:type="xsd:double"&gt;102.23408&lt;/D&gt;&lt;D xsi:type="xsd:double"&gt;100.03012&lt;/D&gt;&lt;D xsi:type="xsd:double"&gt;98.036784&lt;/D&gt;&lt;D xsi:type="xsd:double"&gt;95.019954&lt;/D&gt;&lt;D xsi:type="xsd:double"&gt;95.85579&lt;/D&gt;&lt;D xsi:type="xsd:double"&gt;94.092863999999992&lt;/D&gt;&lt;D xsi:type="xsd:double"&gt;91.61145&lt;/D&gt;&lt;D xsi:type="xsd:double"&gt;92.95345&lt;/D&gt;&lt;D xsi:type="xsd:double"&gt;91.557795&lt;/D&gt;&lt;D xsi:type="xsd:double"&gt;88.658035&lt;/D&gt;&lt;D xsi:type="xsd:double"&gt;89.110816&lt;/D&gt;&lt;D xsi:type="xsd:double"&gt;87.38432499999999&lt;/D&gt;&lt;D xsi:type="xsd:double"&gt;90.38624&lt;/D&gt;&lt;D xsi:type="xsd:double"&gt;90.447354&lt;/D&gt;&lt;D xsi:type="xsd:double"&gt;88.16221&lt;/D&gt;&lt;D xsi:type="xsd:double"&gt;90.201735&lt;/D&gt;&lt;D xsi:type="xsd:double"&gt;90.474325&lt;/D&gt;&lt;D xsi:type="xsd:double"&gt;90.37591&lt;/D&gt;&lt;D xsi:type="xsd:double"&gt;93.719566&lt;/D&gt;&lt;D xsi:type="xsd:double"&gt;94.34422&lt;/D&gt;&lt;D xsi:type="xsd:double"&gt;91.0129&lt;/D&gt;&lt;D xsi:type="xsd:double"&gt;91.58276&lt;/D&gt;&lt;D xsi:type="xsd:double"&gt;89.91911&lt;/D&gt;&lt;D xsi:type="xsd:double"&gt;90.41637&lt;/D&gt;&lt;D xsi:type="xsd:double"&gt;89.16332&lt;/D&gt;&lt;D xsi:type="xsd:double"&gt;91.83899&lt;/D&gt;&lt;D xsi:type="xsd:double"&gt;91.9136&lt;/D&gt;&lt;D xsi:type="xsd:double"&gt;93.30925&lt;/D&gt;&lt;D xsi:type="xsd:double"&gt;92.67684&lt;/D&gt;&lt;D xsi:type="xsd:double"&gt;93.68226&lt;/D&gt;&lt;D xsi:type="xsd:double"&gt;94.620539999999991&lt;/D&gt;&lt;D xsi:type="xsd:double"&gt;92.737097&lt;/D&gt;&lt;D xsi:type="xsd:double"&gt;93.935055&lt;/D&gt;&lt;D xsi:type="xsd:double"&gt;93.426317&lt;/D&gt;&lt;D xsi:type="xsd:double"&gt;93.905780000000007&lt;/D&gt;&lt;D xsi:type="xsd:double"&gt;97.02965&lt;/D&gt;&lt;D xsi:type="xsd:double"&gt;95.43429&lt;/D&gt;&lt;D xsi:type="xsd:double"&gt;96.429086&lt;/D&gt;&lt;D xsi:type="xsd:double"&gt;97.485869999999991&lt;/D&gt;&lt;D xsi:type="xsd:double"&gt;96.584326&lt;/D&gt;&lt;D xsi:type="xsd:double"&gt;95.677036&lt;/D&gt;&lt;D xsi:type="xsd:double"&gt;94.41509&lt;/D&gt;&lt;D xsi:type="xsd:double"&gt;95.35768&lt;/D&gt;&lt;D xsi:type="xsd:double"&gt;94.731580000000008&lt;/D&gt;&lt;D xsi:type="xsd:double"&gt;95.681919999999991&lt;/D&gt;&lt;D xsi:type="xsd:double"&gt;97.16623&lt;/D&gt;&lt;D xsi:type="xsd:double"&gt;98.501910000000009&lt;/D&gt;&lt;D xsi:type="xsd:double"&gt;96.72377&lt;/D&gt;&lt;D xsi:type="xsd:double"&gt;96.88072&lt;/D&gt;&lt;D xsi:type="xsd:double"&gt;94.78753&lt;/D&gt;&lt;D xsi:type="xsd:double"&gt;96.0357&lt;/D&gt;&lt;D xsi:type="xsd:double"&gt;95.585215&lt;/D&gt;&lt;D xsi:type="xsd:double"&gt;94.21051&lt;/D&gt;&lt;D xsi:type="xsd:double"&gt;94.21051&lt;/D&gt;&lt;D xsi:type="xsd:double"&gt;94.21051&lt;/D&gt;&lt;D xsi:type="xsd:double"&gt;98.000633999999991&lt;/D&gt;&lt;D xsi:type="xsd:double"&gt;98.578525&lt;/D&gt;&lt;D xsi:type="xsd:double"&gt;98.502195&lt;/D&gt;&lt;D xsi:type="xsd:double"&gt;97.805804&lt;/D&gt;&lt;D xsi:type="xsd:double"&gt;96.6331&lt;/D&gt;&lt;D xsi:type="xsd:double"&gt;98.80721&lt;/D&gt;&lt;D xsi:type="xsd:double"&gt;99.19371&lt;/D&gt;&lt;D xsi:type="xsd:double"&gt;98.82528&lt;/D&gt;&lt;D xsi:type="xsd:double"&gt;99.829270000000008&lt;/D&gt;&lt;D xsi:type="xsd:double"&gt;100.12308&lt;/D&gt;&lt;D xsi:type="xsd:double"&gt;99.9033&lt;/D&gt;&lt;D xsi:type="xsd:double"&gt;99.822955999999991&lt;/D&gt;&lt;D xsi:type="xsd:double"&gt;99.09701&lt;/D&gt;&lt;D xsi:type="xsd:double"&gt;98.26203&lt;/D&gt;&lt;D xsi:type="xsd:double"&gt;97.92718&lt;/D&gt;&lt;D xsi:type="xsd:double"&gt;98.99687&lt;/D&gt;&lt;D xsi:type="xsd:double"&gt;100.04046&lt;/D&gt;&lt;D xsi:type="xsd:double"&gt;99.65338&lt;/D&gt;&lt;D xsi:type="xsd:double"&gt;100.21319&lt;/D&gt;&lt;D xsi:type="xsd:double"&gt;100.35206&lt;/D&gt;&lt;D xsi:type="xsd:double"&gt;100.45364&lt;/D&gt;&lt;D xsi:type="xsd:double"&gt;100.87487&lt;/D&gt;&lt;D xsi:type="xsd:double"&gt;100.08464&lt;/D&gt;&lt;D xsi:type="xsd:double"&gt;100.95577&lt;/D&gt;&lt;D xsi:type="xsd:double"&gt;100.95577&lt;/D&gt;&lt;D xsi:type="xsd:double"&gt;100.75952&lt;/D&gt;&lt;D xsi:type="xsd:double"&gt;101.19278&lt;/D&gt;&lt;D xsi:type="xsd:double"&gt;101.19278&lt;/D&gt;&lt;D xsi:type="xsd:double"&gt;101.19278&lt;/D&gt;&lt;D xsi:type="xsd:double"&gt;102.24785&lt;/D&gt;&lt;D xsi:type="xsd:double"&gt;103.99929&lt;/D&gt;&lt;D xsi:type="xsd:double"&gt;104.79784&lt;/D&gt;&lt;D xsi:type="xsd:double"&gt;103.99958&lt;/D&gt;&lt;D xsi:type="xsd:double"&gt;104.12153&lt;/D&gt;&lt;D xsi:type="xsd:double"&gt;104.76397&lt;/D&gt;&lt;D xsi:type="xsd:double"&gt;104.63514&lt;/D&gt;&lt;D xsi:type="xsd:double"&gt;105.21446&lt;/D&gt;&lt;D xsi:type="xsd:double"&gt;105.98001&lt;/D&gt;&lt;D xsi:type="xsd:double"&gt;105.36511&lt;/D&gt;&lt;D xsi:type="xsd:double"&gt;106.45862&lt;/D&gt;&lt;D xsi:type="xsd:double"&gt;106.66894&lt;/D&gt;&lt;D xsi:type="xsd:double"&gt;106.149&lt;/D&gt;&lt;D xsi:type="xsd:double"&gt;106.38602&lt;/D&gt;&lt;D xsi:type="xsd:double"&gt;105.26841&lt;/D&gt;&lt;D xsi:type="xsd:double"&gt;104.76886&lt;/D&gt;&lt;D xsi:type="xsd:double"&gt;105.26439&lt;/D&gt;&lt;D xsi:type="xsd:double"&gt;104.54763&lt;/D&gt;&lt;D xsi:type="xsd:double"&gt;103.98667&lt;/D&gt;&lt;D xsi:type="xsd:double"&gt;105.0558&lt;/D&gt;&lt;D xsi:type="xsd:double"&gt;104.20245&lt;/D&gt;&lt;D xsi:type="xsd:double"&gt;104.17777&lt;/D&gt;&lt;D xsi:type="xsd:double"&gt;104.02684&lt;/D&gt;&lt;D xsi:type="xsd:double"&gt;105.3281&lt;/D&gt;&lt;D xsi:type="xsd:double"&gt;104.43975&lt;/D&gt;&lt;D xsi:type="xsd:double"&gt;102.86849&lt;/D&gt;&lt;D xsi:type="xsd:double"&gt;101.29178&lt;/D&gt;&lt;D xsi:type="xsd:double"&gt;100.54431&lt;/D&gt;&lt;D xsi:type="xsd:double"&gt;102.09002&lt;/D&gt;&lt;D xsi:type="xsd:double"&gt;102.2048&lt;/D&gt;&lt;D xsi:type="xsd:double"&gt;102.2048&lt;/D&gt;&lt;D xsi:type="xsd:double"&gt;100.38133&lt;/D&gt;&lt;D xsi:type="xsd:double"&gt;98.584545&lt;/D&gt;&lt;D xsi:type="xsd:double"&gt;97.716000000000008&lt;/D&gt;&lt;D xsi:type="xsd:double"&gt;95.989793999999989&lt;/D&gt;&lt;D xsi:type="xsd:double"&gt;95.580052999999992&lt;/D&gt;&lt;D xsi:type="xsd:double"&gt;94.16575&lt;/D&gt;&lt;D xsi:type="xsd:double"&gt;96.07759&lt;/D&gt;&lt;D xsi:type="xsd:double"&gt;95.10316&lt;/D&gt;&lt;D xsi:type="xsd:double"&gt;94.680506&lt;/D&gt;&lt;D xsi:type="xsd:double"&gt;94.025433&lt;/D&gt;&lt;D xsi:type="xsd:double"&gt;92.628634&lt;/D&gt;&lt;D xsi:type="xsd:double"&gt;91.704994&lt;/D&gt;&lt;D xsi:type="xsd:double"&gt;90.0359&lt;/D&gt;&lt;D xsi:type="xsd:double"&gt;89.44653&lt;/D&gt;&lt;D xsi:type="xsd:double"&gt;90.36099&lt;/D&gt;&lt;D xsi:type="xsd:double"&gt;89.772487&lt;/D&gt;&lt;D xsi:type="xsd:double"&gt;90.49126&lt;/D&gt;&lt;D xsi:type="xsd:double"&gt;89.215547&lt;/D&gt;&lt;D xsi:type="xsd:double"&gt;88.364786&lt;/D&gt;&lt;D xsi:type="xsd:double"&gt;87.854326&lt;/D&gt;&lt;D xsi:type="xsd:double"&gt;86.94244599999999&lt;/D&gt;&lt;D xsi:type="xsd:double"&gt;88.724023&lt;/D&gt;&lt;D xsi:type="xsd:double"&gt;94.867593&lt;/D&gt;&lt;D xsi:type="xsd:double"&gt;94.520395999999991&lt;/D&gt;&lt;D xsi:type="xsd:double"&gt;93.75916&lt;/D&gt;&lt;D xsi:type="xsd:double"&gt;92.03784&lt;/D&gt;&lt;D xsi:type="xsd:double"&gt;93.92071&lt;/D&gt;&lt;D xsi:type="xsd:double"&gt;95.090824&lt;/D&gt;&lt;D xsi:type="xsd:double"&gt;93.505514&lt;/D&gt;&lt;D xsi:type="xsd:double"&gt;93.19562&lt;/D&gt;&lt;D xsi:type="xsd:double"&gt;92.528206&lt;/D&gt;&lt;D xsi:type="xsd:double"&gt;94.472194&lt;/D&gt;&lt;D xsi:type="xsd:double"&gt;94.08713&lt;/D&gt;&lt;D xsi:type="xsd:double"&gt;91.229254&lt;/D&gt;&lt;D xsi:type="xsd:double"&gt;90.711339999999993&lt;/D&gt;&lt;D xsi:type="xsd:double"&gt;92.70927&lt;/D&gt;&lt;D xsi:type="xsd:double"&gt;93.49575&lt;/D&gt;&lt;D xsi:type="xsd:double"&gt;92.483443&lt;/D&gt;&lt;D xsi:type="xsd:double"&gt;94.95998&lt;/D&gt;&lt;D xsi:type="xsd:double"&gt;96.26353&lt;/D&gt;&lt;D xsi:type="xsd:double"&gt;96.922624&lt;/D&gt;&lt;D xsi:type="xsd:double"&gt;95.880186999999992&lt;/D&gt;&lt;D xsi:type="xsd:double"&gt;97.040546&lt;/D&gt;&lt;D xsi:type="xsd:double"&gt;97.406965&lt;/D&gt;&lt;D xsi:type="xsd:double"&gt;96.07673&lt;/D&gt;&lt;D xsi:type="xsd:double"&gt;94.135046&lt;/D&gt;&lt;D xsi:type="xsd:double"&gt;93.74137&lt;/D&gt;&lt;D xsi:type="xsd:double"&gt;93.397050000000007&lt;/D&gt;&lt;D xsi:type="xsd:double"&gt;94.19215&lt;/D&gt;&lt;D xsi:type="xsd:double"&gt;93.404794&lt;/D&gt;&lt;D xsi:type="xsd:double"&gt;93.90636&lt;/D&gt;&lt;D xsi:type="xsd:double"&gt;94.67736&lt;/D&gt;&lt;D xsi:type="xsd:double"&gt;97.84024&lt;/D&gt;&lt;D xsi:type="xsd:double"&gt;97.194064&lt;/D&gt;&lt;D xsi:type="xsd:double"&gt;96.075016&lt;/D&gt;&lt;D xsi:type="xsd:double"&gt;98.651403&lt;/D&gt;&lt;D xsi:type="xsd:double"&gt;98.71166&lt;/D&gt;&lt;D xsi:type="xsd:double"&gt;97.6939&lt;/D&gt;&lt;D xsi:type="xsd:double"&gt;95.461549999999988&lt;/D&gt;&lt;D xsi:type="xsd:double"&gt;98.808929999999989&lt;/D&gt;&lt;D xsi:type="xsd:double"&gt;97.64455&lt;/D&gt;&lt;D xsi:type="xsd:double"&gt;96.48074&lt;/D&gt;&lt;D xsi:type="xsd:double"&gt;96.229379999999992&lt;/D&gt;&lt;D xsi:type="xsd:double"&gt;96.246886&lt;/D&gt;&lt;D xsi:type="xsd:double"&gt;95.90514300000001&lt;/D&gt;&lt;D xsi:type="xsd:double"&gt;94.87505&lt;/D&gt;&lt;D xsi:type="xsd:double"&gt;92.172414&lt;/D&gt;&lt;D xsi:type="xsd:double"&gt;89.968174999999988&lt;/D&gt;&lt;D xsi:type="xsd:double"&gt;94.551960000000008&lt;/D&gt;&lt;D xsi:type="xsd:double"&gt;94.852669999999989&lt;/D&gt;&lt;D xsi:type="xsd:double"&gt;91.59596&lt;/D&gt;&lt;D xsi:type="xsd:double"&gt;91.59596&lt;/D&gt;&lt;D xsi:type="xsd:double"&gt;91.799396&lt;/D&gt;&lt;D xsi:type="xsd:double"&gt;90.406036&lt;/D&gt;&lt;D xsi:type="xsd:double"&gt;87.213314&lt;/D&gt;&lt;D xsi:type="xsd:double"&gt;90.2795&lt;/D&gt;&lt;D xsi:type="xsd:double"&gt;89.282405&lt;/D&gt;&lt;D xsi:type="xsd:double"&gt;87.82449&lt;/D&gt;&lt;D xsi:type="xsd:double"&gt;87.736684&lt;/D&gt;&lt;D xsi:type="xsd:double"&gt;82.62694&lt;/D&gt;&lt;D xsi:type="xsd:double"&gt;84.406227&lt;/D&gt;&lt;D xsi:type="xsd:double"&gt;82.905847&lt;/D&gt;&lt;D xsi:type="xsd:double"&gt;83.24271&lt;/D&gt;&lt;D xsi:type="xsd:double"&gt;80.45887&lt;/D&gt;&lt;D xsi:type="xsd:double"&gt;83.332807&lt;/D&gt;&lt;D xsi:type="xsd:double"&gt;85.026294000000007&lt;/D&gt;&lt;D xsi:type="xsd:double"&gt;81.099015&lt;/D&gt;&lt;D xsi:type="xsd:double"&gt;80.78626&lt;/D&gt;&lt;D xsi:type="xsd:double"&gt;79.822150000000008&lt;/D&gt;&lt;D xsi:type="xsd:double"&gt;81.033599999999993&lt;/D&gt;&lt;D xsi:type="xsd:double"&gt;85.848075&lt;/D&gt;&lt;D xsi:type="xsd:double"&gt;83.08288499999999&lt;/D&gt;&lt;D xsi:type="xsd:double"&gt;80.476654&lt;/D&gt;&lt;D xsi:type="xsd:double"&gt;75.887704&lt;/D&gt;&lt;D xsi:type="xsd:double"&gt;76.28798&lt;/D&gt;&lt;D xsi:type="xsd:double"&gt;78.52377&lt;/D&gt;&lt;D xsi:type="xsd:double"&gt;82.154936&lt;/D&gt;&lt;D xsi:type="xsd:double"&gt;84.982395&lt;/D&gt;&lt;D xsi:type="xsd:double"&gt;86.410755&lt;/D&gt;&lt;D xsi:type="xsd:double"&gt;86.66699&lt;/D&gt;&lt;D xsi:type="xsd:double"&gt;88.95357&lt;/D&gt;&lt;D xsi:type="xsd:double"&gt;85.917807&lt;/D&gt;&lt;D xsi:type="xsd:double"&gt;83.809984&lt;/D&gt;&lt;D xsi:type="xsd:double"&gt;83.405684999999991&lt;/D&gt;&lt;D xsi:type="xsd:double"&gt;84.849834&lt;/D&gt;&lt;D xsi:type="xsd:double"&gt;82.122516999999988&lt;/D&gt;&lt;D xsi:type="xsd:double"&gt;81.18309&lt;/D&gt;&lt;D xsi:type="xsd:double"&gt;80.41726&lt;/D&gt;&lt;D xsi:type="xsd:double"&gt;81.09586&lt;/D&gt;&lt;D xsi:type="xsd:double"&gt;79.89848&lt;/D&gt;&lt;D xsi:type="xsd:double"&gt;79.41815&lt;/D&gt;&lt;D xsi:type="xsd:double"&gt;78.333825&lt;/D&gt;&lt;D xsi:type="xsd:double"&gt;76.64349&lt;/D&gt;&lt;D xsi:type="xsd:double"&gt;76.493996&lt;/D&gt;&lt;D xsi:type="xsd:double"&gt;78.67356&lt;/D&gt;&lt;D xsi:type="xsd:double"&gt;80.24797&lt;/D&gt;&lt;D xsi:type="xsd:double"&gt;80.92886&lt;/D&gt;&lt;D xsi:type="xsd:double"&gt;82.15092&lt;/D&gt;&lt;D xsi:type="xsd:double"&gt;82.437570000000008&lt;/D&gt;&lt;D xsi:type="xsd:double"&gt;81.001747&lt;/D&gt;&lt;D xsi:type="xsd:double"&gt;78.786033&lt;/D&gt;&lt;D xsi:type="xsd:double"&gt;77.568570000000008&lt;/D&gt;&lt;D xsi:type="xsd:double"&gt;80.1045&lt;/D&gt;&lt;D xsi:type="xsd:double"&gt;78.788334&lt;/D&gt;&lt;D xsi:type="xsd:double"&gt;82.159245&lt;/D&gt;&lt;D xsi:type="xsd:double"&gt;83.76348999999999&lt;/D&gt;&lt;D xsi:type="xsd:double"&gt;85.788107&lt;/D&gt;&lt;D xsi:type="xsd:double"&gt;85.33188&lt;/D&gt;&lt;D xsi:type="xsd:double"&gt;83.75058&lt;/D&gt;&lt;D xsi:type="xsd:double"&gt;84.36462&lt;/D&gt;&lt;D xsi:type="xsd:double"&gt;84.36462&lt;/D&gt;&lt;D xsi:type="xsd:double"&gt;86.28622&lt;/D&gt;&lt;D xsi:type="xsd:double"&gt;87.0819&lt;/D&gt;&lt;D xsi:type="xsd:double"&gt;84.940789999999993&lt;/D&gt;&lt;D xsi:type="xsd:double"&gt;84.48772&lt;/D&gt;&lt;D xsi:type="xsd:double"&gt;86.014783&lt;/D&gt;&lt;D xsi:type="xsd:double"&gt;85.435459999999992&lt;/D&gt;&lt;D xsi:type="xsd:double"&gt;85.435459999999992&lt;/D&gt;&lt;D xsi:type="xsd:double"&gt;85.435459999999992&lt;/D&gt;&lt;D xsi:type="xsd:double"&gt;85.77118&lt;/D&gt;&lt;D xsi:type="xsd:double"&gt;86.767125000000007&lt;/D&gt;&lt;D xsi:type="xsd:double"&gt;86.61563&lt;/D&gt;&lt;D xsi:type="xsd:double"&gt;86.61563&lt;/D&gt;&lt;D xsi:type="xsd:double"&gt;85.602176&lt;/D&gt;&lt;D xsi:type="xsd:double"&gt;88.688153&lt;/D&gt;&lt;D xsi:type="xsd:double"&gt;89.9435&lt;/D&gt;&lt;D xsi:type="xsd:double"&gt;88.88672&lt;/D&gt;&lt;D xsi:type="xsd:double"&gt;87.223643&lt;/D&gt;&lt;D xsi:type="xsd:double"&gt;86.911459999999991&lt;/D&gt;&lt;D xsi:type="xsd:double"&gt;87.0951&lt;/D&gt;&lt;D xsi:type="xsd:double"&gt;85.39644&lt;/D&gt;&lt;D xsi:type="xsd:double"&gt;83.22779&lt;/D&gt;&lt;D xsi:type="xsd:double"&gt;82.71417&lt;/D&gt;&lt;D xsi:type="xsd:double"&gt;83.56034&lt;/D&gt;&lt;D xsi:type="xsd:double"&gt;82.55521&lt;/D&gt;&lt;D xsi:type="xsd:double"&gt;82.257944000000009&lt;/D&gt;&lt;D xsi:type="xsd:double"&gt;81.81492&lt;/D&gt;&lt;D xsi:type="xsd:double"&gt;81.257117&lt;/D&gt;&lt;D xsi:type="xsd:double"&gt;79.76362&lt;/D&gt;&lt;D xsi:type="xsd:double"&gt;80.670905&lt;/D&gt;&lt;D xsi:type="xsd:double"&gt;82.63756&lt;/D&gt;&lt;D xsi:type="xsd:double"&gt;83.799076&lt;/D&gt;&lt;D xsi:type="xsd:double"&gt;82.42207&lt;/D&gt;&lt;D xsi:type="xsd:double"&gt;82.62694&lt;/D&gt;&lt;D xsi:type="xsd:double"&gt;80.71596&lt;/D&gt;&lt;D xsi:type="xsd:double"&gt;81.44908&lt;/D&gt;&lt;D xsi:type="xsd:double"&gt;82.1667&lt;/D&gt;&lt;D xsi:type="xsd:double"&gt;81.464565&lt;/D&gt;&lt;D xsi:type="xsd:double"&gt;83.971524&lt;/D&gt;&lt;D xsi:type="xsd:double"&gt;83.653593&lt;/D&gt;&lt;D xsi:type="xsd:double"&gt;83.13195&lt;/D&gt;&lt;D xsi:type="xsd:double"&gt;82.804275&lt;/D&gt;&lt;D xsi:type="xsd:double"&gt;82.17388&lt;/D&gt;&lt;D xsi:type="xsd:double"&gt;81.50618&lt;/D&gt;&lt;D xsi:type="xsd:double"&gt;80.14123&lt;/D&gt;&lt;D xsi:type="xsd:double"&gt;78.813003999999992&lt;/D&gt;&lt;D xsi:type="xsd:double"&gt;78.730947&lt;/D&gt;&lt;D xsi:type="xsd:double"&gt;78.742707&lt;/D&gt;&lt;D xsi:type="xsd:double"&gt;76.239485&lt;/D&gt;&lt;D xsi:type="xsd:double"&gt;76.7201&lt;/D&gt;&lt;D xsi:type="xsd:double"&gt;75.43492&lt;/D&gt;&lt;D xsi:type="xsd:double"&gt;75.555720000000008&lt;/D&gt;&lt;D xsi:type="xsd:double"&gt;76.33962600000001&lt;/D&gt;&lt;D xsi:type="xsd:double"&gt;73.88806&lt;/D&gt;&lt;D xsi:type="xsd:double"&gt;73.55865&lt;/D&gt;&lt;D xsi:type="xsd:double"&gt;72.3782&lt;/D&gt;&lt;D xsi:type="xsd:double"&gt;72.11077&lt;/D&gt;&lt;D xsi:type="xsd:double"&gt;71.85368&lt;/D&gt;&lt;D xsi:type="xsd:double"&gt;71.15528599999999&lt;/D&gt;&lt;D xsi:type="xsd:double"&gt;69.97627&lt;/D&gt;&lt;D xsi:type="xsd:double"&gt;70.514274&lt;/D&gt;&lt;D xsi:type="xsd:double"&gt;72.41809&lt;/D&gt;&lt;D xsi:type="xsd:double"&gt;72.433287&lt;/D&gt;&lt;D xsi:type="xsd:double"&gt;74.81513600000001&lt;/D&gt;&lt;D xsi:type="xsd:double"&gt;75.657296&lt;/D&gt;&lt;D xsi:type="xsd:double"&gt;74.90495&lt;/D&gt;&lt;D xsi:type="xsd:double"&gt;74.87884&lt;/D&gt;&lt;D xsi:type="xsd:double"&gt;77.5393&lt;/D&gt;&lt;D xsi:type="xsd:double"&gt;78.38576&lt;/D&gt;&lt;D xsi:type="xsd:double"&gt;79.25115000000001&lt;/D&gt;&lt;D xsi:type="xsd:double"&gt;79.769933000000009&lt;/D&gt;&lt;D xsi:type="xsd:double"&gt;80.246246&lt;/D&gt;&lt;D xsi:type="xsd:double"&gt;79.70824&lt;/D&gt;&lt;D xsi:type="xsd:double"&gt;78.36309&lt;/D&gt;&lt;D xsi:type="xsd:double"&gt;77.447200000000009&lt;/D&gt;&lt;D xsi:type="xsd:double"&gt;78.604686&lt;/D&gt;&lt;D xsi:type="xsd:double"&gt;80.523710000000008&lt;/D&gt;&lt;D xsi:type="xsd:double"&gt;82.761806&lt;/D&gt;&lt;D xsi:type="xsd:double"&gt;82.131976&lt;/D&gt;&lt;D xsi:type="xsd:double"&gt;81.761260000000007&lt;/D&gt;&lt;D xsi:type="xsd:double"&gt;80.86860999999999&lt;/D&gt;&lt;D xsi:type="xsd:double"&gt;80.4428&lt;/D&gt;&lt;D xsi:type="xsd:double"&gt;81.850500000000011&lt;/D&gt;&lt;D xsi:type="xsd:double"&gt;81.850500000000011&lt;/D&gt;&lt;D xsi:type="xsd:double"&gt;81.850500000000011&lt;/D&gt;&lt;D xsi:type="xsd:double"&gt;83.156055&lt;/D&gt;&lt;D xsi:type="xsd:double"&gt;83.026934&lt;/D&gt;&lt;D xsi:type="xsd:double"&gt;82.22265&lt;/D&gt;&lt;D xsi:type="xsd:double"&gt;82.239865999999992&lt;/D&gt;&lt;D xsi:type="xsd:double"&gt;80.551547&lt;/D&gt;&lt;D xsi:type="xsd:double"&gt;79.17282&lt;/D&gt;&lt;D xsi:type="xsd:double"&gt;79.17282&lt;/D&gt;&lt;D xsi:type="xsd:double"&gt;80.60807&lt;/D&gt;&lt;D xsi:type="xsd:double"&gt;82.128537&lt;/D&gt;&lt;D xsi:type="xsd:double"&gt;82.128537&lt;/D&gt;&lt;D xsi:type="xsd:double"&gt;82.13801&lt;/D&gt;&lt;D xsi:type="xsd:double"&gt;82.496965&lt;/D&gt;&lt;D xsi:type="xsd:double"&gt;82.848173&lt;/D&gt;&lt;D xsi:type="xsd:double"&gt;82.848173&lt;/D&gt;&lt;D xsi:type="xsd:double"&gt;86.011344&lt;/D&gt;&lt;D xsi:type="xsd:double"&gt;86.195844&lt;/D&gt;&lt;D xsi:type="xsd:double"&gt;86.72926&lt;/D&gt;&lt;D xsi:type="xsd:double"&gt;85.862994&lt;/D&gt;&lt;D xsi:type="xsd:double"&gt;86.014783&lt;/D&gt;&lt;D xsi:type="xsd:double"&gt;85.63833&lt;/D&gt;&lt;D xsi:type="xsd:double"&gt;86.18781&lt;/D&gt;&lt;D xsi:type="xsd:double"&gt;84.605366&lt;/D&gt;&lt;D xsi:type="xsd:double"&gt;85.990685&lt;/D&gt;&lt;D xsi:type="xsd:double"&gt;87.25894&lt;/D&gt;&lt;D xsi:type="xsd:double"&gt;88.18889&lt;/D&gt;&lt;D xsi:type="xsd:double"&gt;89.58139&lt;/D&gt;&lt;D xsi:type="xsd:double"&gt;90.55926&lt;/D&gt;&lt;D xsi:type="xsd:double"&gt;88.47726&lt;/D&gt;&lt;D xsi:type="xsd:double"&gt;89.2319&lt;/D&gt;&lt;D xsi:type="xsd:double"&gt;90.674037&lt;/D&gt;&lt;D xsi:type="xsd:double"&gt;90.043354&lt;/D&gt;&lt;D xsi:type="xsd:double"&gt;89.682966&lt;/D&gt;&lt;D xsi:type="xsd:double"&gt;89.15586&lt;/D&gt;&lt;D xsi:type="xsd:double"&gt;89.025027&lt;/D&gt;&lt;D xsi:type="xsd:double"&gt;91.26426&lt;/D&gt;&lt;D xsi:type="xsd:double"&gt;92.68832&lt;/D&gt;&lt;D xsi:type="xsd:double"&gt;91.054802999999993&lt;/D&gt;&lt;D xsi:type="xsd:double"&gt;91.068570000000008&lt;/D&gt;&lt;D xsi:type="xsd:double"&gt;91.338&lt;/D&gt;&lt;D xsi:type="xsd:double"&gt;91.342026&lt;/D&gt;&lt;D xsi:type="xsd:double"&gt;91.404575&lt;/D&gt;&lt;D xsi:type="xsd:double"&gt;91.83153&lt;/D&gt;&lt;D xsi:type="xsd:double"&gt;91.5664&lt;/D&gt;&lt;D xsi:type="xsd:double"&gt;91.11362&lt;/D&gt;&lt;D xsi:type="xsd:double"&gt;90.68494&lt;/D&gt;&lt;D xsi:type="xsd:double"&gt;90.68494&lt;/D&gt;&lt;D xsi:type="xsd:double"&gt;89.293593&lt;/D&gt;&lt;D xsi:type="xsd:double"&gt;89.39087&lt;/D&gt;&lt;D xsi:type="xsd:double"&gt;90.83443&lt;/D&gt;&lt;D xsi:type="xsd:double"&gt;89.12975&lt;/D&gt;&lt;D xsi:type="xsd:double"&gt;89.076954&lt;/D&gt;&lt;D xsi:type="xsd:double"&gt;90.436167&lt;/D&gt;&lt;D xsi:type="xsd:double"&gt;89.534044&lt;/D&gt;&lt;D xsi:type="xsd:double"&gt;90.134025&lt;/D&gt;&lt;D xsi:type="xsd:double"&gt;89.917964&lt;/D&gt;&lt;D xsi:type="xsd:double"&gt;89.606637&lt;/D&gt;&lt;D xsi:type="xsd:double"&gt;91.56296&lt;/D&gt;&lt;D xsi:type="xsd:double"&gt;90.851074&lt;/D&gt;&lt;D xsi:type="xsd:double"&gt;91.431546&lt;/D&gt;&lt;D xsi:type="xsd:double"&gt;90.64046&lt;/D&gt;&lt;D xsi:type="xsd:double"&gt;91.247624&lt;/D&gt;&lt;D xsi:type="xsd:double"&gt;91.86367&lt;/D&gt;&lt;D xsi:type="xsd:double"&gt;92.274565&lt;/D&gt;&lt;D xsi:type="xsd:double"&gt;92.355186&lt;/D&gt;&lt;D xsi:type="xsd:double"&gt;92.87454000000001&lt;/D&gt;&lt;D xsi:type="xsd:double"&gt;94.67907&lt;/D&gt;&lt;D xsi:type="xsd:double"&gt;96.49451&lt;/D&gt;&lt;D xsi:type="xsd:double"&gt;96.8133&lt;/D&gt;&lt;D xsi:type="xsd:double"&gt;96.863514&lt;/D&gt;&lt;D xsi:type="xsd:double"&gt;96.98603&lt;/D&gt;&lt;D xsi:type="xsd:double"&gt;97.58429&lt;/D&gt;&lt;D xsi:type="xsd:double"&gt;97.013867&lt;/D&gt;&lt;D xsi:type="xsd:double"&gt;96.953606999999991&lt;/D&gt;&lt;D xsi:type="xsd:double"&gt;96.996075&lt;/D&gt;&lt;D xsi:type="xsd:double"&gt;97.23624&lt;/D&gt;&lt;D xsi:type="xsd:double"&gt;97.288465&lt;/D&gt;&lt;D xsi:type="xsd:double"&gt;96.934956&lt;/D&gt;&lt;D xsi:type="xsd:double"&gt;97.830766&lt;/D&gt;&lt;D xsi:type="xsd:double"&gt;98.921984&lt;/D&gt;&lt;D xsi:type="xsd:double"&gt;99.60288&lt;/D&gt;&lt;D xsi:type="xsd:double"&gt;100.14461&lt;/D&gt;&lt;D xsi:type="xsd:double"&gt;99.94146&lt;/D&gt;&lt;D xsi:type="xsd:double"&gt;100.79911&lt;/D&gt;&lt;D xsi:type="xsd:double"&gt;101.03813&lt;/D&gt;&lt;D xsi:type="xsd:double"&gt;101.03813&lt;/D&gt;&lt;D xsi:type="xsd:double"&gt;100.85278&lt;/D&gt;&lt;D xsi:type="xsd:double"&gt;99.517375&lt;/D&gt;&lt;D xsi:type="xsd:double"&gt;99.961835&lt;/D&gt;&lt;D xsi:type="xsd:double"&gt;100.4195&lt;/D&gt;&lt;D xsi:type="xsd:double"&gt;98.397179999999992&lt;/D&gt;&lt;D xsi:type="xsd:double"&gt;99.071765&lt;/D&gt;&lt;D xsi:type="xsd:double"&gt;99.08697&lt;/D&gt;&lt;D xsi:type="xsd:double"&gt;100</t>
        </r>
      </text>
    </comment>
    <comment ref="A11" authorId="0" shapeId="0" xr:uid="{9120F671-64BC-43F2-8B18-0C38E4E5C0A8}">
      <text>
        <r>
          <rPr>
            <b/>
            <sz val="9"/>
            <color indexed="81"/>
            <rFont val="Tahoma"/>
            <family val="2"/>
          </rPr>
          <t>.27115&lt;/D&gt;&lt;D xsi:type="xsd:double"&gt;100.99882&lt;/D&gt;&lt;D xsi:type="xsd:double"&gt;102.42488&lt;/D&gt;&lt;D xsi:type="xsd:double"&gt;101.76034&lt;/D&gt;&lt;D xsi:type="xsd:double"&gt;102.57323&lt;/D&gt;&lt;D xsi:type="xsd:double"&gt;102.83405&lt;/D&gt;&lt;D xsi:type="xsd:double"&gt;103.76774&lt;/D&gt;&lt;D xsi:type="xsd:double"&gt;102.84266&lt;/D&gt;&lt;D xsi:type="xsd:double"&gt;102.4662&lt;/D&gt;&lt;D xsi:type="xsd:double"&gt;101.54428&lt;/D&gt;&lt;D xsi:type="xsd:double"&gt;101.09953&lt;/D&gt;&lt;D xsi:type="xsd:double"&gt;101.13225&lt;/D&gt;&lt;D xsi:type="xsd:double"&gt;102.16378&lt;/D&gt;&lt;D xsi:type="xsd:double"&gt;102.22058&lt;/D&gt;&lt;D xsi:type="xsd:double"&gt;102.40451&lt;/D&gt;&lt;D xsi:type="xsd:double"&gt;102.8837&lt;/D&gt;&lt;D xsi:type="xsd:double"&gt;103.26991&lt;/D&gt;&lt;D xsi:type="xsd:double"&gt;102.13509&lt;/D&gt;&lt;D xsi:type="xsd:double"&gt;102.73505&lt;/D&gt;&lt;D xsi:type="xsd:double"&gt;103.86157&lt;/D&gt;&lt;D xsi:type="xsd:double"&gt;105.70627&lt;/D&gt;&lt;D xsi:type="xsd:double"&gt;106.1074&lt;/D&gt;&lt;D xsi:type="xsd:double"&gt;104.5967&lt;/D&gt;&lt;D xsi:type="xsd:double"&gt;104.77431&lt;/D&gt;&lt;D xsi:type="xsd:double"&gt;104.72065&lt;/D&gt;&lt;D xsi:type="xsd:double"&gt;104.72065&lt;/D&gt;&lt;D xsi:type="xsd:double"&gt;104.13904&lt;/D&gt;&lt;D xsi:type="xsd:double"&gt;104.05238&lt;/D&gt;&lt;D xsi:type="xsd:double"&gt;103.82972&lt;/D&gt;&lt;D xsi:type="xsd:double"&gt;104.22684&lt;/D&gt;&lt;D xsi:type="xsd:double"&gt;105.26755&lt;/D&gt;&lt;D xsi:type="xsd:double"&gt;104.6122&lt;/D&gt;&lt;D xsi:type="xsd:double"&gt;104.098&lt;/D&gt;&lt;D xsi:type="xsd:double"&gt;104.25352&lt;/D&gt;&lt;D xsi:type="xsd:double"&gt;105.2971&lt;/D&gt;&lt;D xsi:type="xsd:double"&gt;106.09565&lt;/D&gt;&lt;D xsi:type="xsd:double"&gt;105.64601&lt;/D&gt;&lt;D xsi:type="xsd:double"&gt;107.04052&lt;/D&gt;&lt;D xsi:type="xsd:double"&gt;106.74584&lt;/D&gt;&lt;D xsi:type="xsd:double"&gt;107.34955&lt;/D&gt;&lt;D xsi:type="xsd:double"&gt;108.59715&lt;/D&gt;&lt;D xsi:type="xsd:double"&gt;107.64682&lt;/D&gt;&lt;D xsi:type="xsd:double"&gt;108.84706&lt;/D&gt;&lt;D xsi:type="xsd:double"&gt;108.54119&lt;/D&gt;&lt;D xsi:type="xsd:double"&gt;109.23471&lt;/D&gt;&lt;D xsi:type="xsd:double"&gt;109.84101&lt;/D&gt;&lt;D xsi:type="xsd:double"&gt;110.04301&lt;/D&gt;&lt;D xsi:type="xsd:double"&gt;110.36409&lt;/D&gt;&lt;D xsi:type="xsd:double"&gt;109.1386&lt;/D&gt;&lt;D xsi:type="xsd:double"&gt;108.05684&lt;/D&gt;&lt;D xsi:type="xsd:double"&gt;109.07689&lt;/D&gt;&lt;D xsi:type="xsd:double"&gt;109.53915&lt;/D&gt;&lt;D xsi:type="xsd:double"&gt;108.0359&lt;/D&gt;&lt;D xsi:type="xsd:double"&gt;106.3513&lt;/D&gt;&lt;D xsi:type="xsd:double"&gt;106.48645&lt;/D&gt;&lt;D xsi:type="xsd:double"&gt;106.76421&lt;/D&gt;&lt;D xsi:type="xsd:double"&gt;106.87467&lt;/D&gt;&lt;D xsi:type="xsd:double"&gt;107.38742&lt;/D&gt;&lt;D xsi:type="xsd:double"&gt;107.22187&lt;/D&gt;&lt;D xsi:type="xsd:double"&gt;108.08325&lt;/D&gt;&lt;D xsi:type="xsd:double"&gt;108.61006&lt;/D&gt;&lt;D xsi:type="xsd:double"&gt;109.07661&lt;/D&gt;&lt;D xsi:type="xsd:double"&gt;109.65507&lt;/D&gt;&lt;D xsi:type="xsd:double"&gt;110.0192&lt;/D&gt;&lt;D xsi:type="xsd:double"&gt;110.27112&lt;/D&gt;&lt;D xsi:type="xsd:double"&gt;110.45619&lt;/D&gt;&lt;D xsi:type="xsd:double"&gt;109.92078&lt;/D&gt;&lt;D xsi:type="xsd:double"&gt;111.37123&lt;/D&gt;&lt;D xsi:type="xsd:double"&gt;111.3718&lt;/D&gt;&lt;D xsi:type="xsd:double"&gt;111.1345&lt;/D&gt;&lt;D xsi:type="xsd:double"&gt;109.51706&lt;/D&gt;&lt;D xsi:type="xsd:double"&gt;108.66113&lt;/D&gt;&lt;D xsi:type="xsd:double"&gt;109.36527&lt;/D&gt;&lt;D xsi:type="xsd:double"&gt;110.44328&lt;/D&gt;&lt;D xsi:type="xsd:double"&gt;110.04645&lt;/D&gt;&lt;D xsi:type="xsd:double"&gt;109.71619&lt;/D&gt;&lt;D xsi:type="xsd:double"&gt;110.544&lt;/D&gt;&lt;D xsi:type="xsd:double"&gt;110.47198&lt;/D&gt;&lt;D xsi:type="xsd:double"&gt;110.30756&lt;/D&gt;&lt;D xsi:type="xsd:double"&gt;108.80517&lt;/D&gt;&lt;D xsi:type="xsd:double"&gt;109.40486&lt;/D&gt;&lt;D xsi:type="xsd:double"&gt;110.63725&lt;/D&gt;&lt;D xsi:type="xsd:double"&gt;110.89061&lt;/D&gt;&lt;D xsi:type="xsd:double"&gt;110.4318&lt;/D&gt;&lt;D xsi:type="xsd:double"&gt;110.4318&lt;/D&gt;&lt;D xsi:type="xsd:double"&gt;111.14856&lt;/D&gt;&lt;D xsi:type="xsd:double"&gt;111.52445&lt;/D&gt;&lt;D xsi:type="xsd:double"&gt;111.6949&lt;/D&gt;&lt;D xsi:type="xsd:double"&gt;112.40362&lt;/D&gt;&lt;D xsi:type="xsd:double"&gt;112.63661&lt;/D&gt;&lt;D xsi:type="xsd:double"&gt;112.19416&lt;/D&gt;&lt;D xsi:type="xsd:double"&gt;112.19416&lt;/D&gt;&lt;D xsi:type="xsd:double"&gt;113.56887&lt;/D&gt;&lt;D xsi:type="xsd:double"&gt;112.84981&lt;/D&gt;&lt;D xsi:type="xsd:double"&gt;112.23576&lt;/D&gt;&lt;D xsi:type="xsd:double"&gt;113.04176&lt;/D&gt;&lt;D xsi:type="xsd:double"&gt;113.04176&lt;/D&gt;&lt;D xsi:type="xsd:double"&gt;112.90547&lt;/D&gt;&lt;D xsi:type="xsd:double"&gt;112.48798&lt;/D&gt;&lt;D xsi:type="xsd:double"&gt;112.45412&lt;/D&gt;&lt;D xsi:type="xsd:double"&gt;111.80278&lt;/D&gt;&lt;D xsi:type="xsd:double"&gt;112.81767&lt;/D&gt;&lt;D xsi:type="xsd:double"&gt;111.81053&lt;/D&gt;&lt;D xsi:type="xsd:double"&gt;111.14914&lt;/D&gt;&lt;D xsi:type="xsd:double"&gt;111.888&lt;/D&gt;&lt;D xsi:type="xsd:double"&gt;112.07565&lt;/D&gt;&lt;D xsi:type="xsd:double"&gt;111.75343&lt;/D&gt;&lt;D xsi:type="xsd:double"&gt;112.16489&lt;/D&gt;&lt;D xsi:type="xsd:double"&gt;111.86074&lt;/D&gt;&lt;D xsi:type="xsd:double"&gt;111.92875&lt;/D&gt;&lt;D xsi:type="xsd:double"&gt;110.98702&lt;/D&gt;&lt;D xsi:type="xsd:double"&gt;109.37417&lt;/D&gt;&lt;D xsi:type="xsd:double"&gt;109.54776&lt;/D&gt;&lt;D xsi:type="xsd:double"&gt;107.99544&lt;/D&gt;&lt;D xsi:type="xsd:double"&gt;109.17588&lt;/D&gt;&lt;D xsi:type="xsd:double"&gt;109.8938&lt;/D&gt;&lt;D xsi:type="xsd:double"&gt;110.01059&lt;/D&gt;&lt;D xsi:type="xsd:double"&gt;109.7687&lt;/D&gt;&lt;D xsi:type="xsd:double"&gt;110.10814&lt;/D&gt;&lt;D xsi:type="xsd:double"&gt;110.69664&lt;/D&gt;&lt;D xsi:type="xsd:double"&gt;110.22148&lt;/D&gt;&lt;D xsi:type="xsd:double"&gt;107.87263&lt;/D&gt;&lt;D xsi:type="xsd:double"&gt;108.57792&lt;/D&gt;&lt;D xsi:type="xsd:double"&gt;109.39454&lt;/D&gt;&lt;D xsi:type="xsd:double"&gt;109.42179&lt;/D&gt;&lt;D xsi:type="xsd:double"&gt;109.9489&lt;/D&gt;&lt;D xsi:type="xsd:double"&gt;109.58707&lt;/D&gt;&lt;D xsi:type="xsd:double"&gt;110.60168&lt;/D&gt;&lt;D xsi:type="xsd:double"&gt;110.65274&lt;/D&gt;&lt;D xsi:type="xsd:double"&gt;111.41341&lt;/D&gt;&lt;D xsi:type="xsd:double"&gt;112.20794&lt;/D&gt;&lt;D xsi:type="xsd:double"&gt;111.82919&lt;/D&gt;&lt;D xsi:type="xsd:double"&gt;112.65354&lt;/D&gt;&lt;D xsi:type="xsd:double"&gt;112.07222&lt;/D&gt;&lt;D xsi:type="xsd:double"&gt;111.85529&lt;/D&gt;&lt;D xsi:type="xsd:double"&gt;111.72072&lt;/D&gt;&lt;D xsi:type="xsd:double"&gt;111.57066&lt;/D&gt;&lt;D xsi:type="xsd:double"&gt;113.28337&lt;/D&gt;&lt;D xsi:type="xsd:double"&gt;114.66323&lt;/D&gt;&lt;D xsi:type="xsd:double"&gt;114.96338&lt;/D&gt;&lt;D xsi:type="xsd:double"&gt;115.41243&lt;/D&gt;&lt;D xsi:type="xsd:double"&gt;115.57856&lt;/D&gt;&lt;D xsi:type="xsd:double"&gt;116.46949&lt;/D&gt;&lt;D xsi:type="xsd:double"&gt;116.48815&lt;/D&gt;&lt;D xsi:type="xsd:double"&gt;117.19285&lt;/D&gt;&lt;D xsi:type="xsd:double"&gt;116.99114&lt;/D&gt;&lt;D xsi:type="xsd:double"&gt;117.80345&lt;/D&gt;&lt;D xsi:type="xsd:double"&gt;117.86515&lt;/D&gt;&lt;D xsi:type="xsd:double"&gt;118.61404&lt;/D&gt;&lt;D xsi:type="xsd:double"&gt;119.5087&lt;/D&gt;&lt;D xsi:type="xsd:double"&gt;121.31238&lt;/D&gt;&lt;D xsi:type="xsd:double"&gt;120.56636&lt;/D&gt;&lt;D xsi:type="xsd:double"&gt;120.56636&lt;/D&gt;&lt;D xsi:type="xsd:double"&gt;119.65103&lt;/D&gt;&lt;D xsi:type="xsd:double"&gt;119.26969&lt;/D&gt;&lt;D xsi:type="xsd:double"&gt;119.14515&lt;/D&gt;&lt;D xsi:type="xsd:double"&gt;119.18906&lt;/D&gt;&lt;D xsi:type="xsd:double"&gt;118.65164&lt;/D&gt;&lt;D xsi:type="xsd:double"&gt;118.14805&lt;/D&gt;&lt;D xsi:type="xsd:double"&gt;118.02669&lt;/D&gt;&lt;D xsi:type="xsd:double"&gt;119.23124&lt;/D&gt;&lt;D xsi:type="xsd:double"&gt;119.23124&lt;/D&gt;&lt;D xsi:type="xsd:double"&gt;119.23124&lt;/D&gt;&lt;D xsi:type="xsd:double"&gt;120.14169&lt;/D&gt;&lt;D xsi:type="xsd:double"&gt;120.11184&lt;/D&gt;&lt;D xsi:type="xsd:double"&gt;118.9489&lt;/D&gt;&lt;D xsi:type="xsd:double"&gt;119.87369&lt;/D&gt;&lt;D xsi:type="xsd:double"&gt;119.69521&lt;/D&gt;&lt;D xsi:type="xsd:double"&gt;119.30039&lt;/D&gt;&lt;D xsi:type="xsd:double"&gt;120.33594&lt;/D&gt;&lt;D xsi:type="xsd:double"&gt;120.66103&lt;/D&gt;&lt;D xsi:type="xsd:double"&gt;119.28605&lt;/D&gt;&lt;D xsi:type="xsd:double"&gt;118.8961&lt;/D&gt;&lt;D xsi:type="xsd:double"&gt;120.04011&lt;/D&gt;&lt;D xsi:type="xsd:double"&gt;120.34656&lt;/D&gt;&lt;D xsi:type="xsd:double"&gt;119.8295&lt;/D&gt;&lt;D xsi:type="xsd:double"&gt;121.12043&lt;/D&gt;&lt;D xsi:type="xsd:double"&gt;121.55168&lt;/D&gt;&lt;D xsi:type="xsd:double"&gt;121.55168&lt;/D&gt;&lt;D xsi:type="xsd:double"&gt;118.70643&lt;/D&gt;&lt;D xsi:type="xsd:double"&gt;119.35921&lt;/D&gt;&lt;D xsi:type="xsd:double"&gt;119.43439&lt;/D&gt;&lt;D xsi:type="xsd:double"&gt;119.878&lt;/D&gt;&lt;D xsi:type="xsd:double"&gt;118.22381&lt;/D&gt;&lt;D xsi:type="xsd:double"&gt;116.33377&lt;/D&gt;&lt;D xsi:type="xsd:double"&gt;116.18772&lt;/D&gt;&lt;D xsi:type="xsd:double"&gt;111.58959&lt;/D&gt;&lt;D xsi:type="xsd:double"&gt;115.65259&lt;/D&gt;&lt;D xsi:type="xsd:double"&gt;115.88099&lt;/D&gt;&lt;D xsi:type="xsd:double"&gt;118.9225&lt;/D&gt;&lt;D xsi:type="xsd:double"&gt;117.74032&lt;/D&gt;&lt;D xsi:type="xsd:double"&gt;115.93063&lt;/D&gt;&lt;D xsi:type="xsd:double"&gt;115.73322&lt;/D&gt;&lt;D xsi:type="xsd:double"&gt;117.37764&lt;/D&gt;&lt;D xsi:type="xsd:double"&gt;116.50249&lt;/D&gt;&lt;D xsi:type="xsd:double"&gt;112.53705&lt;/D&gt;&lt;D xsi:type="xsd:double"&gt;110.84327&lt;/D&gt;&lt;D xsi:type="xsd:double"&gt;113.6535&lt;/D&gt;&lt;D xsi:type="xsd:double"&gt;110.77957&lt;/D&gt;&lt;D xsi:type="xsd:double"&gt;114.94042&lt;/D&gt;&lt;D xsi:type="xsd:double"&gt;115.92977&lt;/D&gt;&lt;D xsi:type="xsd:double"&gt;115.21157&lt;/D&gt;&lt;D xsi:type="xsd:double"&gt;115.27212&lt;/D&gt;&lt;D xsi:type="xsd:double"&gt;115.55159&lt;/D&gt;&lt;D xsi:type="xsd:double"&gt;115.64198&lt;/D&gt;&lt;D xsi:type="xsd:double"&gt;114.78347&lt;/D&gt;&lt;D xsi:type="xsd:double"&gt;113.17146&lt;/D&gt;&lt;D xsi:type="xsd:double"&gt;112.189&lt;/D&gt;&lt;D xsi:type="xsd:double"&gt;111.22375&lt;/D&gt;&lt;D xsi:type="xsd:double"&gt;113.7175&lt;/D&gt;&lt;D xsi:type="xsd:double"&gt;115.40323&lt;/D&gt;&lt;D xsi:type="xsd:double"&gt;114.88504&lt;/D&gt;&lt;D xsi:type="xsd:double"&gt;116.57307&lt;/D&gt;&lt;D xsi:type="xsd:double"&gt;117.4752&lt;/D&gt;&lt;D xsi:type="xsd:double"&gt;117.4752&lt;/D&gt;&lt;D xsi:type="xsd:double"&gt;118.3888&lt;/D&gt;&lt;D xsi:type="xsd:double"&gt;118.69868&lt;/D&gt;&lt;D xsi:type="xsd:double"&gt;118.90011&lt;/D&gt;&lt;D xsi:type="xsd:double"&gt;118.35092&lt;/D&gt;&lt;D xsi:type="xsd:double"&gt;117.4267&lt;/D&gt;&lt;D xsi:type="xsd:double"&gt;116.55786&lt;/D&gt;&lt;D xsi:type="xsd:double"&gt;116.63448&lt;/D&gt;&lt;D xsi:type="xsd:double"&gt;116.26289&lt;/D&gt;&lt;D xsi:type="xsd:double"&gt;114.18004&lt;/D&gt;&lt;D xsi:type="xsd:double"&gt;112.77148&lt;/D&gt;&lt;D xsi:type="xsd:double"&gt;111.49663&lt;/D&gt;&lt;D xsi:type="xsd:double"&gt;112.67191&lt;/D&gt;&lt;D xsi:type="xsd:double"&gt;113.01681&lt;/D&gt;&lt;D xsi:type="xsd:double"&gt;115.02477&lt;/D&gt;&lt;D xsi:type="xsd:double"&gt;115.58372&lt;/D&gt;&lt;D xsi:type="xsd:double"&gt;116.56332&lt;/D&gt;&lt;D xsi:type="xsd:double"&gt;117.18826&lt;/D&gt;&lt;D xsi:type="xsd:double"&gt;117.1963&lt;/D&gt;&lt;D xsi:type="xsd:double"&gt;118.46483&lt;/D&gt;&lt;D xsi:type="xsd:double"&gt;118.43299&lt;/D&gt;&lt;D xsi:type="xsd:double"&gt;119.48605&lt;/D&gt;&lt;D xsi:type="xsd:double"&gt;120.21801&lt;/D&gt;&lt;D xsi:type="xsd:double"&gt;119.12795&lt;/D&gt;&lt;D xsi:type="xsd:double"&gt;119.07487&lt;/D&gt;&lt;D xsi:type="xsd:double"&gt;120.85816&lt;/D&gt;&lt;D xsi:type="xsd:double"&gt;122.50861&lt;/D&gt;&lt;D xsi:type="xsd:double"&gt;123.02136&lt;/D&gt;&lt;D xsi:type="xsd:double"&gt;123.45493&lt;/D&gt;&lt;D xsi:type="xsd:double"&gt;123.05522&lt;/D&gt;&lt;D xsi:type="xsd:double"&gt;122.55223&lt;/D&gt;&lt;D xsi:type="xsd:double"&gt;123.25636&lt;/D&gt;&lt;D xsi:type="xsd:double"&gt;122.83112&lt;/D&gt;&lt;D xsi:type="xsd:double"&gt;124.88644&lt;/D&gt;&lt;D xsi:type="xsd:double"&gt;123.51719&lt;/D&gt;&lt;D xsi:type="xsd:double"&gt;123.08679&lt;/D&gt;&lt;D xsi:type="xsd:double"&gt;122.79985&lt;/D&gt;&lt;D xsi:type="xsd:double"&gt;122.11637&lt;/D&gt;&lt;D xsi:type="xsd:double"&gt;122.11637&lt;/D&gt;&lt;D xsi:type="xsd:double"&gt;121.20448&lt;/D&gt;&lt;D xsi:type="xsd:double"&gt;119.61085&lt;/D&gt;&lt;D xsi:type="xsd:double"&gt;119.57728&lt;/D&gt;&lt;D xsi:type="xsd:double"&gt;120.38788&lt;/D&gt;&lt;D xsi:type="xsd:double"&gt;120.67481&lt;/D&gt;&lt;D xsi:type="xsd:double"&gt;121.64178&lt;/D&gt;&lt;D xsi:type="xsd:double"&gt;120.22173&lt;/D&gt;&lt;D xsi:type="xsd:double"&gt;120.05073&lt;/D&gt;&lt;D xsi:type="xsd:double"&gt;119.38704&lt;/D&gt;&lt;D xsi:type="xsd:double"&gt;121.1207&lt;/D&gt;&lt;D xsi:type="xsd:double"&gt;120.1437&lt;/D&gt;&lt;D xsi:type="xsd:double"&gt;117.8419&lt;/D&gt;&lt;D xsi:type="xsd:double"&gt;119.17328&lt;/D&gt;&lt;D xsi:type="xsd:double"&gt;119.09494&lt;/D&gt;&lt;D xsi:type="xsd:double"&gt;120.52588&lt;/D&gt;&lt;D xsi:type="xsd:double"&gt;121.51093&lt;/D&gt;&lt;D xsi:type="xsd:double"&gt;124.4328&lt;/D&gt;&lt;D xsi:type="xsd:double"&gt;123.77973&lt;/D&gt;&lt;D xsi:type="xsd:double"&gt;124.26121&lt;/D&gt;&lt;D xsi:type="xsd:double"&gt;124.87296&lt;/D&gt;&lt;D xsi:type="xsd:double"&gt;123.67557&lt;/D&gt;&lt;D xsi:type="xsd:double"&gt;123.95533&lt;/D&gt;&lt;D xsi:type="xsd:double"&gt;124.63938&lt;/D&gt;&lt;D xsi:type="xsd:double"&gt;125.70679&lt;/D&gt;&lt;D xsi:type="xsd:double"&gt;127.17733&lt;/D&gt;&lt;D xsi:type="xsd:double"&gt;126.72398&lt;/D&gt;&lt;D xsi:type="xsd:double"&gt;126.99742&lt;/D&gt;&lt;D xsi:type="xsd:double"&gt;126.95296&lt;/D&gt;&lt;D xsi:type="xsd:double"&gt;126.76443&lt;/D&gt;&lt;D xsi:type="xsd:double"&gt;128.41803&lt;/D&gt;&lt;D xsi:type="xsd:double"&gt;129.17497&lt;/D&gt;&lt;D xsi:type="xsd:double"&gt;128.69723&lt;/D&gt;&lt;D xsi:type="xsd:double"&gt;128.78731&lt;/D&gt;&lt;D xsi:type="xsd:double"&gt;128.78731&lt;/D&gt;&lt;D xsi:type="xsd:double"&gt;129.73335&lt;/D&gt;&lt;D xsi:type="xsd:double"&gt;130.07594&lt;/D&gt;&lt;D xsi:type="xsd:double"&gt;131.52066&lt;/D&gt;&lt;D xsi:type="xsd:double"&gt;133.59463&lt;/D&gt;&lt;D xsi:type="xsd:double"&gt;132.05265&lt;/D&gt;&lt;D xsi:type="xsd:double"&gt;132.14102&lt;/D&gt;&lt;D xsi:type="xsd:double"&gt;132.537&lt;/D&gt;&lt;D xsi:type="xsd:double"&gt;131.77689&lt;/D&gt;&lt;D xsi:type="xsd:double"&gt;131.45008&lt;/D&gt;&lt;D xsi:type="xsd:double"&gt;131.64117&lt;/D&gt;&lt;D xsi:type="xsd:double"&gt;132.774&lt;/D&gt;&lt;D xsi:type="xsd:double"&gt;133.83852&lt;/D&gt;&lt;D xsi:type="xsd:double"&gt;134.82645&lt;/D&gt;&lt;D xsi:type="xsd:double"&gt;134.97909&lt;/D&gt;&lt;D xsi:type="xsd:double"&gt;134.38972&lt;/D&gt;&lt;D xsi:type="xsd:double"&gt;135.40462&lt;/D&gt;&lt;D xsi:type="xsd:double"&gt;135.14695&lt;/D&gt;&lt;D xsi:type="xsd:double"&gt;134.65141&lt;/D&gt;&lt;D xsi:type="xsd:double"&gt;136.5403&lt;/D&gt;&lt;D xsi:type="xsd:double"&gt;135.16704&lt;/D&gt;&lt;D xsi:type="xsd:double"&gt;135.05685&lt;/D&gt;&lt;D xsi:type="xsd:double"&gt;134.61756&lt;/D&gt;&lt;D xsi:type="xsd:double"&gt;134.2345&lt;/D&gt;&lt;D xsi:type="xsd:double"&gt;134.71483&lt;/D&gt;&lt;D xsi:type="xsd:double"&gt;136.12396&lt;/D&gt;&lt;D xsi:type="xsd:double"&gt;136.58363&lt;/D&gt;&lt;D xsi:type="xsd:double"&gt;136.80887&lt;/D&gt;&lt;D xsi:type="xsd:double"&gt;138.57065&lt;/D&gt;&lt;D xsi:type="xsd:double"&gt;138.87625&lt;/D&gt;&lt;D xsi:type="xsd:double"&gt;138.47827&lt;/D&gt;&lt;D xsi:type="xsd:double"&gt;138.37382&lt;/D&gt;&lt;D xsi:type="xsd:double"&gt;138.66593&lt;/D&gt;&lt;D xsi:type="xsd:double"&gt;139.09748&lt;/D&gt;&lt;D xsi:type="xsd:double"&gt;138.55603&lt;/D&gt;&lt;D xsi:type="xsd:double"&gt;139.75627&lt;/D&gt;&lt;D xsi:type="xsd:double"&gt;140.56972&lt;/D&gt;&lt;D xsi:type="xsd:double"&gt;139.94708&lt;/D&gt;&lt;D xsi:type="xsd:double"&gt;140.08911&lt;/D&gt;&lt;D xsi:type="xsd:double"&gt;141.48219&lt;/D&gt;&lt;D xsi:type="xsd:double"&gt;141.00989&lt;/D&gt;&lt;D xsi:type="xsd:double"&gt;141.42824&lt;/D&gt;&lt;D xsi:type="xsd:double"&gt;138.61197&lt;/D&gt;&lt;D xsi:type="xsd:double"&gt;139.65528&lt;/D&gt;&lt;D xsi:type="xsd:double"&gt;140.0415&lt;/D&gt;&lt;D xsi:type="xsd:double"&gt;140.18638&lt;/D&gt;&lt;D xsi:type="xsd:double"&gt;138.72933&lt;/D&gt;&lt;D xsi:type="xsd:double"&gt;136.61175&lt;/D&gt;&lt;D xsi:type="xsd:double"&gt;138.41313&lt;/D&gt;&lt;D xsi:type="xsd:double"&gt;140.34564&lt;/D&gt;&lt;D xsi:type="xsd:double"&gt;141.27933&lt;/D&gt;&lt;D xsi:type="xsd:double"&gt;142.50109&lt;/D&gt;&lt;D xsi:type="xsd:double"&gt;142.22965&lt;/D&gt;&lt;D xsi:type="xsd:double"&gt;142.93694&lt;/D&gt;&lt;D xsi:type="xsd:double"&gt;142.6351&lt;/D&gt;&lt;D xsi:type="xsd:double"&gt;142.04371&lt;/D&gt;&lt;D xsi:type="xsd:double"&gt;141.7588&lt;/D&gt;&lt;D xsi:type="xsd:double"&gt;142.29077&lt;/D&gt;&lt;D xsi:type="xsd:double"&gt;141.8971&lt;/D&gt;&lt;D xsi:type="xsd:double"&gt;141.8971&lt;/D&gt;&lt;D xsi:type="xsd:double"&gt;141.9846&lt;/D&gt;&lt;D xsi:type="xsd:double"&gt;142.15534&lt;/D&gt;&lt;D xsi:type="xsd:double"&gt;143.65343&lt;/D&gt;&lt;D xsi:type="xsd:double"&gt;143.97479&lt;/D&gt;&lt;D xsi:type="xsd:double"&gt;144.35842&lt;/D&gt;&lt;D xsi:type="xsd:double"&gt;143.87293&lt;/D&gt;&lt;D xsi:type="xsd:double"&gt;143.87293&lt;/D&gt;&lt;D xsi:type="xsd:double"&gt;143.92487&lt;/D&gt;&lt;D xsi:type="xsd:double"&gt;143.83793&lt;/D&gt;&lt;D xsi:type="xsd:double"&gt;143.86231&lt;/D&gt;&lt;D xsi:type="xsd:double"&gt;144.00722&lt;/D&gt;&lt;D xsi:type="xsd:double"&gt;144.3148&lt;/D&gt;&lt;D xsi:type="xsd:double"&gt;144.67921&lt;/D&gt;&lt;D xsi:type="xsd:double"&gt;143.14153&lt;/D&gt;&lt;D xsi:type="xsd:double"&gt;143.26779&lt;/D&gt;&lt;D xsi:type="xsd:double"&gt;143.13579&lt;/D&gt;&lt;D xsi:type="xsd:double"&gt;141.46755&lt;/D&gt;&lt;D xsi:type="xsd:double"&gt;143.42732&lt;/D&gt;&lt;D xsi:type="xsd:double"&gt;143.77509&lt;/D&gt;&lt;D xsi:type="xsd:double"&gt;143.8583&lt;/D&gt;&lt;D xsi:type="xsd:double"&gt;145.14492&lt;/D&gt;&lt;D xsi:type="xsd:double"&gt;143.71569&lt;/D&gt;&lt;D xsi:type="xsd:double"&gt;144.18626&lt;/D&gt;&lt;D xsi:type="xsd:double"&gt;142.28848&lt;/D&gt;&lt;D xsi:type="xsd:double"&gt;140.50833&lt;/D&gt;&lt;D xsi:type="xsd:double"&gt;141.85894&lt;/D&gt;&lt;D xsi:type="xsd:double"&gt;140.97087&lt;/D&gt;&lt;D xsi:type="xsd:double"&gt;140.6581&lt;/D&gt;&lt;D xsi:type="xsd:double"&gt;141.67242&lt;/D&gt;&lt;D xsi:type="xsd:double"&gt;142.34012&lt;/D&gt;&lt;D xsi:type="xsd:double"&gt;140.12958&lt;/D&gt;&lt;D xsi:type="xsd:double"&gt;138.12017&lt;/D&gt;&lt;D xsi:type="xsd:double"&gt;139.35399&lt;/D&gt;&lt;D xsi:type="xsd:double"&gt;141.83311&lt;/D&gt;&lt;D xsi:type="xsd:double"&gt;143.12776&lt;/D&gt;&lt;D xsi:type="xsd:double"&gt;142.41071&lt;/D&gt;&lt;D xsi:type="xsd:double"&gt;142.05633&lt;/D&gt;&lt;D xsi:type="xsd:double"&gt;142.37112&lt;/D&gt;&lt;D xsi:type="xsd:double"&gt;141.86583&lt;/D&gt;&lt;D xsi:type="xsd:double"&gt;140.70603&lt;/D&gt;&lt;D xsi:type="xsd:double"&gt;142.73121&lt;/D&gt;&lt;D xsi:type="xsd:double"&gt;143.44252&lt;/D&gt;&lt;D xsi:type="xsd:double"&gt;143.37796&lt;/D&gt;&lt;D xsi:type="xsd:double"&gt;142.99519&lt;/D&gt;&lt;D xsi:type="xsd:double"&gt;143.14383&lt;/D&gt;&lt;D xsi:type="xsd:double"&gt;143.08931&lt;/D&gt;&lt;D xsi:type="xsd:double"&gt;143.9854&lt;/D&gt;&lt;D xsi:type="xsd:double"&gt;141.78032&lt;/D&gt;&lt;D xsi:type="xsd:double"&gt;139.60965&lt;/D&gt;&lt;D xsi:type="xsd:double"&gt;137.69838&lt;/D&gt;&lt;D xsi:type="xsd:double"&gt;139.42028&lt;/D&gt;&lt;D xsi:type="xsd:double"&gt;140.67417&lt;/D&gt;&lt;D xsi:type="xsd:double"&gt;140.29744&lt;/D&gt;&lt;D xsi:type="xsd:double"&gt;139.74766&lt;/D&gt;&lt;D xsi:type="xsd:double"&gt;140.78236&lt;/D&gt;&lt;D xsi:type="xsd:double"&gt;141.28133&lt;/D&gt;&lt;D xsi:type="xsd:double"&gt;141.6776&lt;/D&gt;&lt;D xsi:type="xsd:double"&gt;140.35195&lt;/D&gt;&lt;D xsi:type="xsd:double"&gt;141.36654&lt;/D&gt;&lt;D xsi:type="xsd:double"&gt;137.71846&lt;/D&gt;&lt;D xsi:type="xsd:double"&gt;139.08398&lt;/D&gt;&lt;D xsi:type="xsd:double"&gt;137.97296&lt;/D&gt;&lt;D xsi:type="xsd:double"&gt;134.28185&lt;/D&gt;&lt;D xsi:type="xsd:double"&gt;136.25453&lt;/D&gt;&lt;D xsi:type="xsd:double"&gt;135.87921&lt;/D&gt;&lt;D xsi:type="xsd:double"&gt;135.23016&lt;/D&gt;&lt;D xsi:type="xsd:double"&gt;135.23016&lt;/D&gt;&lt;D xsi:type="xsd:double"&gt;137.13742&lt;/D&gt;&lt;D xsi:type="xsd:double"&gt;138.48027&lt;/D&gt;&lt;D xsi:type="xsd:double"&gt;140.41938&lt;/D&gt;&lt;D xsi:type="xsd:double"&gt;140.9218&lt;/D&gt;&lt;D xsi:type="xsd:double"&gt;140.52813&lt;/D&gt;&lt;D xsi:type="xsd:double"&gt;141.85922&lt;/D&gt;&lt;D xsi:type="xsd:double"&gt;144.53287&lt;/D&gt;&lt;D xsi:type="xsd:double"&gt;143.56819&lt;/D&gt;&lt;D xsi:type="xsd:double"&gt;144.662&lt;/D&gt;&lt;D xsi:type="xsd:double"&gt;144.66487&lt;/D&gt;&lt;D xsi:type="xsd:double"&gt;145.17418&lt;/D&gt;&lt;D xsi:type="xsd:double"&gt;146.0674&lt;/D&gt;&lt;D xsi:type="xsd:double"&gt;145.30302&lt;/D&gt;&lt;D xsi:type="xsd:double"&gt;145.21177&lt;/D&gt;&lt;D xsi:type="xsd:double"&gt;144.89242&lt;/D&gt;&lt;D xsi:type="xsd:double"&gt;143.42645&lt;/D&gt;&lt;D xsi:type="xsd:double"&gt;143.94151&lt;/D&gt;&lt;D xsi:type="xsd:double"&gt;144.29185&lt;/D&gt;&lt;D xsi:type="xsd:double"&gt;144.12801&lt;/D&gt;&lt;D xsi:type="xsd:double"&gt;140.65696&lt;/D&gt;&lt;D xsi:type="xsd:double"&gt;142.7625&lt;/D&gt;&lt;D xsi:type="xsd:double"&gt;145.97645&lt;/D&gt;&lt;D xsi:type="xsd:double"&gt;146.39825&lt;/D&gt;&lt;D xsi:type="xsd:double"&gt;146.39825&lt;/D&gt;&lt;D xsi:type="xsd:double"&gt;146.39825&lt;/D&gt;&lt;D xsi:type="xsd:double"&gt;147.09522&lt;/D&gt;&lt;D xsi:type="xsd:double"&gt;147.09522&lt;/D&gt;&lt;D xsi:type="xsd:double"&gt;147.88027&lt;/D&gt;&lt;D xsi:type="xsd:double"&gt;149.40102&lt;/D&gt;&lt;D xsi:type="xsd:double"&gt;149.40102&lt;/D&gt;&lt;D xsi:type="xsd:double"&gt;147.8817&lt;/D&gt;&lt;D xsi:type="xsd:double"&gt;146.29065&lt;/D&gt;&lt;D xsi:type="xsd:double"&gt;145.80516&lt;/D&gt;&lt;D xsi:type="xsd:double"&gt;146.56179&lt;/D&gt;&lt;D xsi:type="xsd:double"&gt;145.61434&lt;/D&gt;&lt;D xsi:type="xsd:double"&gt;147.17125&lt;/D&gt;&lt;D xsi:type="xsd:double"&gt;148.00681&lt;/D&gt;&lt;D xsi:type="xsd:double"&gt;146.83095&lt;/D&gt;&lt;D xsi:type="xsd:double"&gt;148.01828&lt;/D&gt;&lt;D xsi:type="xsd:double"&gt;148.5689&lt;/D&gt;&lt;D xsi:type="xsd:double"&gt;147.45388&lt;/D&gt;&lt;D xsi:type="xsd:double"&gt;147.45388&lt;/D&gt;&lt;D xsi:type="xsd:double"&gt;147.83722&lt;/D&gt;&lt;D xsi:type="xsd:double"&gt;147.65387&lt;/D&gt;&lt;D xsi:type="xsd:double"&gt;145.32454&lt;/D&gt;&lt;D xsi:type="xsd:double"&gt;147.02749&lt;/D&gt;&lt;D xsi:type="xsd:double"&gt;146.48547&lt;/D&gt;&lt;D xsi:type="xsd:double"&gt;146.9945&lt;/D&gt;&lt;D xsi:type="xsd:double"&gt;149.05211&lt;/D&gt;&lt;D xsi:type="xsd:double"&gt;148.89199&lt;/D&gt;&lt;D xsi:type="xsd:double"&gt;150.4753&lt;/D&gt;&lt;D xsi:type="xsd:double"&gt;149.95967&lt;/D&gt;&lt;D xsi:type="xsd:double"&gt;148.64523&lt;/D&gt;&lt;D xsi:type="xsd:double"&gt;147.67051&lt;/D&gt;&lt;D xsi:type="xsd:double"&gt;147.68343&lt;/D&gt;&lt;D xsi:type="xsd:double"&gt;148.70348&lt;/D&gt;&lt;D xsi:type="xsd:double"&gt;148.04525&lt;/D&gt;&lt;D xsi:type="xsd:double"&gt;147.93565&lt;/D&gt;&lt;D xsi:type="xsd:double"&gt;146.26653&lt;/D&gt;&lt;D xsi:type="xsd:double"&gt;146.03183&lt;/D&gt;&lt;D xsi:type="xsd:double"&gt;145.54949&lt;/D&gt;&lt;D xsi:type="xsd:double"&gt;144.47635&lt;/D&gt;&lt;D xsi:type="xsd:double"&gt;144.47635&lt;/D&gt;&lt;D xsi:type="xsd:double"&gt;143.01097&lt;/D&gt;&lt;D xsi:type="xsd:double"&gt;143.58199&lt;/D&gt;&lt;D xsi:type="xsd:double"&gt;144.18913&lt;/D&gt;&lt;D xsi:type="xsd:double"&gt;143.11684&lt;/D&gt;&lt;D xsi:type="xsd:double"&gt;141.96423&lt;/D&gt;&lt;D xsi:type="xsd:double"&gt;143.39288&lt;/D&gt;&lt;D xsi:type="xsd:double"&gt;144.86573&lt;/D&gt;&lt;D xsi:type="xsd:double"&gt;146.40886&lt;/D&gt;&lt;D xsi:type="xsd:double"&gt;148.01828&lt;/D&gt;&lt;D xsi:type="xsd:double"&gt;148.88769&lt;/D&gt;&lt;D xsi:type="xsd:double"&gt;149.397&lt;/D&gt;&lt;D xsi:type="xsd:double"&gt;150.42652&lt;/D&gt;&lt;D xsi:type="xsd:double"&gt;151.85001&lt;/D&gt;&lt;D xsi:type="xsd:double"&gt;150.8222&lt;/D&gt;&lt;D xsi:type="xsd:double"&gt;151.00642&lt;/D&gt;&lt;D xsi:type="xsd:double"&gt;150.4446&lt;/D&gt;&lt;D xsi:type="xsd:double"&gt;150.02798&lt;/D&gt;&lt;D xsi:type="xsd:double"&gt;150.75649&lt;/D&gt;&lt;D xsi:type="xsd:double"&gt;152.38887&lt;/D&gt;&lt;D xsi:type="xsd:double"&gt;152.11399&lt;/D&gt;&lt;D xsi:type="xsd:double"&gt;153.13405&lt;/D&gt;&lt;D xsi:type="xsd:double"&gt;150.77256&lt;/D&gt;&lt;D xsi:type="xsd:double"&gt;151.06237&lt;/D&gt;&lt;D xsi:type="xsd:double"&gt;151.22421&lt;/D&gt;&lt;D xsi:type="xsd:double"&gt;151.3935&lt;/D&gt;&lt;D xsi:type="xsd:double"&gt;150.60902&lt;/D&gt;&lt;D xsi:type="xsd:double"&gt;151.31888&lt;/D&gt;&lt;D xsi:type="xsd:double"&gt;150.60184&lt;/D&gt;&lt;D xsi:type="xsd:double"&gt;149.28855&lt;/D&gt;&lt;D xsi:type="xsd:double"&gt;149.54965&lt;/D&gt;&lt;D xsi:type="xsd:double"&gt;149.02313&lt;/D&gt;&lt;D xsi:type="xsd:double"&gt;149.80158&lt;/D&gt;&lt;D xsi:type="xsd:double"&gt;148.1253&lt;/D&gt;&lt;D xsi:type="xsd:double"&gt;146.09065&lt;/D&gt;&lt;D xsi:type="xsd:double"&gt;141.11835&lt;/D&gt;&lt;D xsi:type="xsd:double"&gt;140.64921&lt;/D&gt;&lt;D xsi:type="xsd:double"&gt;136.6964&lt;/D&gt;&lt;D xsi:type="xsd:double"&gt;136.6964&lt;/D&gt;&lt;D xsi:type="xsd:double"&gt;137.27199&lt;/D&gt;&lt;D xsi:type="xsd:double"&gt;141.24919&lt;/D&gt;&lt;D xsi:type="xsd:double"&gt;142.36594&lt;/D&gt;&lt;D xsi:type="xsd:double"&gt;143.95213&lt;/D&gt;&lt;D xsi:type="xsd:double"&gt;142.751&lt;/D&gt;&lt;D xsi:type="xsd:double"&gt;143.78685&lt;/D&gt;&lt;D xsi:type="xsd:double"&gt;139.67766&lt;/D&gt;&lt;D xsi:type="xsd:double"&gt;140.83802&lt;/D&gt;&lt;D xsi:type="xsd:double"&gt;140.9746&lt;/D&gt;&lt;D xsi:type="xsd:double"&gt;140.6475&lt;/D&gt;&lt;D xsi:type="xsd:double"&gt;142.70396&lt;/D&gt;&lt;D xsi:type="xsd:double"&gt;140.8624&lt;/D&gt;&lt;D xsi:type="xsd:double"&gt;141.37803&lt;/D&gt;&lt;D xsi:type="xsd:double"&gt;144.60949&lt;/D&gt;&lt;D xsi:type="xsd:double"&gt;145.46169&lt;/D&gt;&lt;D xsi:type="xsd:double"&gt;148.69316&lt;/D&gt;&lt;D xsi:type="xsd:double"&gt;149.90976&lt;/D&gt;&lt;D xsi:type="xsd:double"&gt;147.64497&lt;/D&gt;&lt;D xsi:type="xsd:double"&gt;144.78968&lt;/D&gt;&lt;D xsi:type="xsd:double"&gt;143.30136&lt;/D&gt;&lt;D xsi:type="xsd:double"&gt;147.81197&lt;/D&gt;&lt;D xsi:type="xsd:double"&gt;149.27477&lt;/D&gt;&lt;D xsi:type="xsd:double"&gt;147.3543&lt;/D&gt;&lt;D xsi:type="xsd:double"&gt;144.88064&lt;/D&gt;&lt;D xsi:type="xsd:double"&gt;144.9564&lt;/D&gt;&lt;D xsi:type="xsd:double"&gt;147.58931&lt;/D&gt;&lt;D xsi:type="xsd:double"&gt;150.23398&lt;/D&gt;&lt;D xsi:type="xsd:double"&gt;150.3086&lt;/D&gt;&lt;D xsi:type="xsd:double"&gt;149.7858&lt;/D&gt;&lt;D xsi:type="xsd:double"&gt;151.35161&lt;/D&gt;&lt;D xsi:type="xsd:double"&gt;150.72322&lt;/D&gt;&lt;D xsi:type="xsd:double"&gt;145.85422&lt;/D&gt;&lt;D xsi:type="xsd:double"&gt;145.05798&lt;/D&gt;&lt;D xsi:type="xsd:double"&gt;144.50217&lt;/D&gt;&lt;D xsi:type="xsd:double"&gt;148.9006&lt;/D&gt;&lt;D xsi:type="xsd:double"&gt;147.7147&lt;/D&gt;&lt;D xsi:type="xsd:double"&gt;144.16188&lt;/D&gt;&lt;D xsi:type="xsd:double"&gt;144.03591&lt;/D&gt;&lt;D xsi:type="xsd:double"&gt;144.8488&lt;/D&gt;&lt;D xsi:type="xsd:double"&gt;141.6334&lt;/D&gt;&lt;D xsi:type="xsd:double"&gt;142.75159&lt;/D&gt;&lt;D xsi:type="xsd:double"&gt;144.44882&lt;/D&gt;&lt;D xsi:type="xsd:double"&gt;146.43067&lt;/D&gt;&lt;D xsi:type="xsd:double"&gt;149.99211&lt;/D&gt;&lt;D xsi:type="xsd:double"&gt;149.96656&lt;/D&gt;&lt;D xsi:type="xsd:double"&gt;151.17197&lt;/D&gt;&lt;D xsi:type="xsd:double"&gt;150.35995&lt;/D&gt;&lt;D xsi:type="xsd:double"&gt;150.94559&lt;/D&gt;&lt;D xsi:type="xsd:double"&gt;150.86296&lt;/D&gt;&lt;D xsi:type="xsd:double"&gt;151.76709&lt;/D&gt;&lt;D xsi:type="xsd:double"&gt;152.41154&lt;/D&gt;&lt;D xsi:type="xsd:double"&gt;150.99981&lt;/D&gt;&lt;D xsi:type="xsd:double"&gt;153.63274&lt;/D&gt;&lt;D xsi:type="xsd:double"&gt;153.68323&lt;/D&gt;&lt;D xsi:type="xsd:double"&gt;153.82067&lt;/D&gt;&lt;D xsi:type="xsd:double"&gt;154.28236&lt;/D&gt;&lt;D xsi:type="xsd:double"&gt;156.58616&lt;/D&gt;&lt;D xsi:type="xsd:double"&gt;159.7565&lt;/D&gt;&lt;D xsi:type="xsd:double"&gt;157.6481&lt;/D&gt;&lt;D xsi:type="xsd:double"&gt;154.74604&lt;/D&gt;&lt;D xsi:type="xsd:double"&gt;156.38616&lt;/D&gt;&lt;D xsi:type="xsd:double"&gt;156.45617&lt;/D&gt;&lt;D xsi:type="xsd:double"&gt;154.51391&lt;/D&gt;&lt;D xsi:type="xsd:double"&gt;156.37211&lt;/D&gt;&lt;D xsi:type="xsd:double"&gt;156.96089&lt;/D&gt;&lt;D xsi:type="xsd:double"&gt;154.15754&lt;/D&gt;&lt;D xsi:type="xsd:double"&gt;154.98477&lt;/D&gt;&lt;D xsi:type="xsd:double"&gt;155.0981&lt;/D&gt;&lt;D xsi:type="xsd:double"&gt;155.78188&lt;/D&gt;&lt;D xsi:type="xsd:double"&gt;156.60051&lt;/D&gt;&lt;D xsi:type="xsd:double"&gt;156.71672&lt;/D&gt;&lt;D xsi:type="xsd:double"&gt;155.99536&lt;/D&gt;&lt;D xsi:type="xsd:double"&gt;153.57162&lt;/D&gt;&lt;D xsi:type="xsd:double"&gt;151.21616&lt;/D&gt;&lt;D xsi:type="xsd:double"&gt;152.10711&lt;/D&gt;&lt;D xsi:type="xsd:double"&gt;150.49195&lt;/D&gt;&lt;D xsi:type="xsd:double"&gt;152.01355&lt;/D&gt;&lt;D xsi:type="xsd:double"&gt;151.89793&lt;/D&gt;&lt;D xsi:type="xsd:double"&gt;155.64415&lt;/D&gt;&lt;D xsi:type="xsd:double"&gt;155.12165&lt;/D&gt;&lt;D xsi:type="xsd:double"&gt;159.99438&lt;/D&gt;&lt;D xsi:type="xsd:double"&gt;158.99497&lt;/D&gt;&lt;D xsi:type="xsd:double"&gt;157.79272&lt;/D&gt;&lt;D xsi:type="xsd:double"&gt;158.56372&lt;/D&gt;&lt;D xsi:type="xsd:double"&gt;158.1072&lt;/D&gt;&lt;D xsi:type="xsd:double"&gt;158.43832&lt;/D&gt;&lt;D xsi:type="xsd:double"&gt;158.86787&lt;/D&gt;&lt;D xsi:type="xsd:double"&gt;158.16832&lt;/D&gt;&lt;D xsi:type="xsd:double"&gt;157.12962&lt;/D&gt;&lt;D xsi:type="xsd:double"&gt;156.62546&lt;/D&gt;&lt;D xsi:type="xsd:double"&gt;155.51704&lt;/D&gt;&lt;D xsi:type="xsd:double"&gt;155.82204&lt;/D&gt;&lt;D xsi:type="xsd:double"&gt;155.82204&lt;/D&gt;&lt;D xsi:type="xsd:double"&gt;154.92423&lt;/D&gt;&lt;D xsi:type="xsd:double"&gt;155.03614&lt;/D&gt;&lt;D xsi:type="xsd:double"&gt;154.82552&lt;/D&gt;&lt;D xsi:type="xsd:double"&gt;156.014&lt;/D&gt;&lt;D xsi:type="xsd:double"&gt;157.16347&lt;/D&gt;&lt;D xsi:type="xsd:double"&gt;157.16347&lt;/D&gt;&lt;D xsi:type="xsd:double"&gt;157.16347&lt;/D&gt;&lt;D xsi:type="xsd:double"&gt;157.66762&lt;/D&gt;&lt;D xsi:type="xsd:double"&gt;157.52759&lt;/D&gt;&lt;D xsi:type="xsd:double"&gt;157.22344&lt;/D&gt;&lt;D xsi:type="xsd:double"&gt;157.22344&lt;/D&gt;&lt;D xsi:type="xsd:double"&gt;159.86841&lt;/D&gt;&lt;D xsi:type="xsd:double"&gt;159.6598&lt;/D&gt;&lt;D xsi:type="xsd:double"&gt;158.44147&lt;/D&gt;&lt;D xsi:type="xsd:double"&gt;159.4139&lt;/D&gt;&lt;D xsi:type="xsd:double"&gt;160.04229&lt;/D&gt;&lt;D xsi:type="xsd:double"&gt;160.33611&lt;/D&gt;&lt;D xsi:type="xsd:double"&gt;159.01047&lt;/D&gt;&lt;D xsi:type="xsd:double"&gt;159.38463&lt;/D&gt;&lt;D xsi:type="xsd:double"&gt;158.79067&lt;/D&gt;&lt;D xsi:type="xsd:double"&gt;160.54415&lt;/D&gt;&lt;D xsi:type="xsd:double"&gt;160.58834&lt;/D&gt;&lt;D xsi:type="xsd:double"&gt;161.13609&lt;/D&gt;&lt;D xsi:type="xsd:double"&gt;161.04885&lt;/D&gt;&lt;D xsi:type="xsd:double"&gt;161.73693&lt;/D&gt;&lt;D xsi:type="xsd:double"&gt;162.73575&lt;/D&gt;&lt;D xsi:type="xsd:double"&gt;162.38798&lt;/D&gt;&lt;D xsi:type="xsd:double"&gt;162.68353&lt;/D&gt;&lt;D xsi:type="xsd:double"&gt;163.20661&lt;/D&gt;&lt;D xsi:type="xsd:double"&gt;162.46144&lt;/D&gt;&lt;D xsi:type="xsd:double"&gt;161.6388&lt;/D&gt;&lt;D xsi:type="xsd:double"&gt;163.00633&lt;/D&gt;&lt;D xsi:type="xsd:double"&gt;165.0648&lt;/D&gt;&lt;D xsi:type="xsd:double"&gt;165.72045&lt;/D&gt;&lt;D xsi:type="xsd:double"&gt;166.06448&lt;/D&gt;&lt;D xsi:type="xsd:double"&gt;164.31274&lt;/D&gt;&lt;D xsi:type="xsd:double"&gt;163.70473&lt;/D&gt;&lt;D xsi:type="xsd:double"&gt;164.54804&lt;/D&gt;&lt;D xsi:type="xsd:double"&gt;165.48917&lt;/D&gt;&lt;D xsi:type="xsd:double"&gt;164.79336&lt;/D&gt;&lt;D xsi:type="xsd:double"&gt;165.84382&lt;/D&gt;&lt;D xsi:type="xsd:double"&gt;166.01398&lt;/D&gt;&lt;D xsi:type="xsd:double"&gt;166.83031&lt;/D&gt;&lt;D xsi:type="xsd:double"&gt;166.38757&lt;/D&gt;&lt;D xsi:type="xsd:double"&gt;167.20219&lt;/D&gt;&lt;D xsi:type="xsd:double"&gt;167.39557&lt;/D&gt;&lt;D xsi:type="xsd:double"&gt;167.2412&lt;/D&gt;&lt;D xsi:type="xsd:double"&gt;167.09085&lt;/D&gt;&lt;D xsi:type="xsd:double"&gt;167.50404&lt;/D&gt;&lt;D xsi:type="xsd:double"&gt;168.10803&lt;/D&gt;&lt;D xsi:type="xsd:double"&gt;167.0633&lt;/D&gt;&lt;D xsi:type="xsd:double"&gt;168.45063&lt;/D&gt;&lt;D xsi:type="xsd:double"&gt;169.29939&lt;/D&gt;&lt;D xsi:type="xsd:double"&gt;169.90798&lt;/D&gt;&lt;D xsi:type="xsd:double"&gt;169.90654&lt;/D&gt;&lt;D xsi:type="xsd:double"&gt;170.0457&lt;/D&gt;&lt;D xsi:type="xsd:double"&gt;167.75366&lt;/D&gt;&lt;D xsi:type="xsd:double"&gt;168.71777&lt;/D&gt;&lt;D xsi:type="xsd:double"&gt;169.99463&lt;/D&gt;&lt;D xsi:type="xsd:double"&gt;171.19803&lt;/D&gt;&lt;D xsi:type="xsd:double"&gt;172.0135&lt;/D&gt;&lt;D xsi:type="xsd:double"&gt;173.24102&lt;/D&gt;&lt;D xsi:type="xsd:double"&gt;174.89204&lt;/D&gt;&lt;D xsi:type="xsd:double"&gt;173.7773&lt;/D&gt;&lt;D xsi:type="xsd:double"&gt;173.48318&lt;/D&gt;&lt;D xsi:type="xsd:double"&gt;173.20256&lt;/D&gt;&lt;D xsi:type="xsd:double"&gt;172.7647&lt;/D&gt;&lt;D xsi:type="xsd:double"&gt;172.7647&lt;/D&gt;&lt;D xsi:type="xsd:double"&gt;171.77191&lt;/D&gt;&lt;D xsi:type="xsd:double"&gt;171.30965&lt;/D&gt;&lt;D xsi:type="xsd:double"&gt;172.69067&lt;/D&gt;&lt;D xsi:type="xsd:double"&gt;173.78331&lt;/D&gt;&lt;D xsi:type="xsd:double"&gt;173.84673&lt;/D&gt;&lt;D xsi:type="xsd:double"&gt;173.53685&lt;/D&gt;&lt;D xsi:type="xsd:double"&gt;173.69725&lt;/D&gt;&lt;D xsi:type="xsd:double"&gt;175.88712&lt;/D&gt;&lt;D xsi:type="xsd:double"&gt;177.81103&lt;/D&gt;&lt;D xsi:type="xsd:double"&gt;174.18933&lt;/D&gt;&lt;D xsi:type="xsd:double"&gt;175.71065&lt;/D&gt;&lt;D xsi:type="xsd:double"&gt;175.71065&lt;/D&gt;&lt;D xsi:type="xsd:double"&gt;175.71065&lt;/D&gt;&lt;D xsi:type="xsd:double"&gt;175.97293&lt;/D&gt;&lt;D xsi:type="xsd:double"&gt;175.26764&lt;/D&gt;&lt;D xsi:type="xsd:double"&gt;175.77207&lt;/D&gt;&lt;D xsi:type="xsd:double"&gt;175.18183&lt;/D&gt;&lt;D xsi:type="xsd:double"&gt;175.47137&lt;/D&gt;&lt;D xsi:type="xsd:double"&gt;176.37204&lt;/D&gt;&lt;D xsi:type="xsd:double"&gt;177.73527&lt;/D&gt;&lt;D xsi:type="xsd:double"&gt;178.07558&lt;/D&gt;&lt;D xsi:type="xsd:double"&gt;178.62765&lt;/D&gt;&lt;D xsi:type="xsd:double"&gt;176.6033&lt;/D&gt;&lt;D xsi:type="xsd:double"&gt;177.78549&lt;/D&gt;&lt;D xsi:type="xsd:double"&gt;178.39063&lt;/D&gt;&lt;D xsi:type="xsd:double"&gt;178.8259&lt;/D&gt;&lt;D xsi:type="xsd:double"&gt;178.8259&lt;/D&gt;&lt;D xsi:type="xsd:double"&gt;179.22963&lt;/D&gt;&lt;D xsi:type="xsd:double"&gt;179.22963&lt;/D&gt;&lt;D xsi:type="xsd:double"&gt;179.49505&lt;/D&gt;&lt;D xsi:type="xsd:double"&gt;179.1599&lt;/D&gt;&lt;D xsi:type="xsd:double"&gt;178.96594&lt;/D&gt;&lt;D xsi:type="xsd:double"&gt;178.55992&lt;/D&gt;&lt;D xsi:type="xsd:double"&gt;176.46961&lt;/D&gt;&lt;D xsi:type="xsd:double"&gt;175.03723&lt;/D&gt;&lt;D xsi:type="xsd:double"&gt;176.08597&lt;/D&gt;&lt;D xsi:type="xsd:double"&gt;177.27274&lt;/D&gt;&lt;D xsi:type="xsd:double"&gt;175.6398&lt;/D&gt;&lt;D xsi:type="xsd:double"&gt;176.29485&lt;/D&gt;&lt;D xsi:type="xsd:double"&gt;179.14556&lt;/D&gt;&lt;D xsi:type="xsd:double"&gt;178.13268&lt;/D&gt;&lt;D xsi:type="xsd:double"&gt;175.32215&lt;/D&gt;&lt;D xsi:type="xsd:double"&gt;175.29862&lt;/D&gt;&lt;D xsi:type="xsd:double"&gt;176.6828&lt;/D&gt;&lt;D xsi:type="xsd:double"&gt;173.56869&lt;/D&gt;&lt;D xsi:type="xsd:double"&gt;173.77185&lt;/D&gt;&lt;D xsi:type="xsd:double"&gt;174.00655&lt;/D&gt;&lt;D xsi:type="xsd:double"&gt;174.11014&lt;/D&gt;&lt;D xsi:type="xsd:double"&gt;175.07912&lt;/D&gt;&lt;D xsi:type="xsd:double"&gt;173.6849&lt;/D&gt;&lt;D xsi:type="xsd:double"&gt;174.85416&lt;/D&gt;&lt;D xsi:type="xsd:double"&gt;173.78762&lt;/D&gt;&lt;D xsi:type="xsd:double"&gt;173.98072&lt;/D&gt;&lt;D xsi:type="xsd:double"&gt;173.24934&lt;/D&gt;&lt;D xsi:type="xsd:double"&gt;174.67195&lt;/D&gt;&lt;D xsi:type="xsd:double"&gt;176.23833&lt;/D&gt;&lt;D xsi:type="xsd:double"&gt;175.91467&lt;/D&gt;&lt;D xsi:type="xsd:double"&gt;175.74136&lt;/D&gt;&lt;D xsi:type="xsd:double"&gt;176.83114&lt;/D&gt;&lt;D xsi:type="xsd:double"&gt;177.67847&lt;/D&gt;&lt;D xsi:type="xsd:double"&gt;176.60503&lt;/D&gt;&lt;D xsi:type="xsd:double"&gt;177.09197&lt;/D&gt;&lt;D xsi:type="xsd:double"&gt;179.40322&lt;/D&gt;&lt;D xsi:type="xsd:double"&gt;180.71452&lt;/D&gt;&lt;D xsi:type="xsd:double"&gt;180.83417&lt;/D&gt;&lt;D xsi:type="xsd:double"&gt;180.85598&lt;/D&gt;&lt;D xsi:type="xsd:double"&gt;179.00238&lt;/D&gt;&lt;D xsi:type="xsd:double"&gt;178.36853&lt;/D&gt;&lt;D xsi:type="xsd:double"&gt;179.15303&lt;/D&gt;&lt;D xsi:type="xsd:double"&gt;179.586&lt;/D&gt;&lt;D xsi:type="xsd:double"&gt;176.57548&lt;/D&gt;&lt;D xsi:type="xsd:double"&gt;178.21876&lt;/D&gt;&lt;D xsi:type="xsd:double"&gt;178.51143&lt;/D&gt;&lt;D xsi:type="xsd:double"&gt;180.25312&lt;/D&gt;&lt;D xsi:type="xsd:double"&gt;181.02384&lt;/D&gt;&lt;D xsi:type="xsd:double"&gt;182.14489&lt;/D&gt;&lt;D xsi:type="xsd:double"&gt;183.21171&lt;/D&gt;&lt;D xsi:type="xsd:double"&gt;181.55293&lt;/D&gt;&lt;D xsi:type="xsd:double"&gt;182.22753&lt;/D&gt;&lt;D xsi:type="xsd:double"&gt;180.91825&lt;/D&gt;&lt;D xsi:type="xsd:double"&gt;179.12978&lt;/D&gt;&lt;D xsi:type="xsd:double"&gt;181.13545&lt;/D&gt;&lt;D xsi:type="xsd:double"&gt;180.48583&lt;/D&gt;&lt;D xsi:type="xsd:double"&gt;180.96215&lt;/D&gt;&lt;D xsi:type="xsd:double"&gt;182.57242&lt;/D&gt;&lt;D xsi:type="xsd:double"&gt;184.47739&lt;/D&gt;&lt;D xsi:type="xsd:double"&gt;184.07282&lt;/D&gt;&lt;D xsi:type="xsd:double"&gt;182.56611&lt;/D&gt;&lt;D xsi:type="xsd:double"&gt;183.67282&lt;/D&gt;&lt;D xsi:type="xsd:double"&gt;184.6157&lt;/D&gt;&lt;D xsi:type="xsd:double"&gt;185.92124&lt;/D&gt;&lt;D xsi:type="xsd:double"&gt;188.64683&lt;/D&gt;&lt;D xsi:type="xsd:double"&gt;189.49444&lt;/D&gt;&lt;D xsi:type="xsd:double"&gt;187.48304&lt;/D&gt;&lt;D xsi:type="xsd:double"&gt;190.99025&lt;/D&gt;&lt;D xsi:type="xsd:double"&gt;190.70588&lt;/D&gt;&lt;D xsi:type="xsd:double"&gt;191.92479&lt;/D&gt;&lt;D xsi:type="xsd:double"&gt;193.25386&lt;/D&gt;&lt;D xsi:type="xsd:double"&gt;192.84928&lt;/D&gt;&lt;D xsi:type="xsd:double"&gt;192.68316&lt;/D&gt;&lt;D xsi:type="xsd:double"&gt;192.68316&lt;/D&gt;&lt;D xsi:type="xsd:double"&gt;193.11498&lt;/D&gt;&lt;D xsi:type="xsd:double"&gt;192.23037&lt;/D&gt;&lt;D xsi:type="xsd:double"&gt;193.14082&lt;/D&gt;&lt;D xsi:type="xsd:double"&gt;194.31869&lt;/D&gt;&lt;D xsi:type="xsd:double"&gt;195.13501&lt;/D&gt;&lt;D xsi:type="xsd:double"&gt;193.51928&lt;/D&gt;&lt;D xsi:type="xsd:double"&gt;193.94997&lt;/D&gt;&lt;D xsi:type="xsd:double"&gt;195.79583&lt;/D&gt;&lt;D xsi:type="xsd:double"&gt;195.18752&lt;/D&gt;&lt;D xsi:type="xsd:double"&gt;195.56197&lt;/D&gt;&lt;D xsi:type="xsd:double"&gt;196.1717&lt;/D&gt;&lt;D xsi:type="xsd:double"&gt;197.31141&lt;/D&gt;&lt;D xsi:type="xsd:double"&gt;196.97627&lt;/D&gt;&lt;D xsi:type="xsd:double"&gt;197.74296&lt;/D&gt;&lt;D xsi:type="xsd:double"&gt;196.4839&lt;/D&gt;&lt;D xsi:type="xsd:double"&gt;197.1404&lt;/D&gt;&lt;D xsi:type="xsd:double"&gt;198.01469&lt;/D&gt;&lt;D xsi:type="xsd:double"&gt;196.58116&lt;/D&gt;&lt;D xsi:type="xsd:double"&gt;195.88678&lt;/D&gt;&lt;D xsi:type="xsd:double"&gt;198.56073&lt;/D&gt;&lt;D xsi:type="xsd:double"&gt;195.8489&lt;/D&gt;&lt;D xsi:type="xsd:double"&gt;194.2745&lt;/D&gt;&lt;D xsi:type="xsd:double"&gt;194.18957&lt;/D&gt;&lt;D xsi:type="xsd:double"&gt;195.96597&lt;/D&gt;&lt;D xsi:type="xsd:double"&gt;197.53636&lt;/D&gt;&lt;D xsi:type="xsd:double"&gt;198.64881&lt;/D&gt;&lt;D xsi:type="xsd:double"&gt;197.65888&lt;/D&gt;&lt;D xsi:type="xsd:double"&gt;198.53548&lt;/D&gt;&lt;D xsi:type="xsd:double"&gt;198.29789&lt;/D&gt;&lt;D xsi:type="xsd:double"&gt;199.32598&lt;/D&gt;&lt;D xsi:type="xsd:double"&gt;198.68582&lt;/D&gt;&lt;D xsi:type="xsd:double"&gt;198.68582&lt;/D&gt;&lt;D xsi:type="xsd:double"&gt;198.77393&lt;/D&gt;&lt;D xsi:type="xsd:double"&gt;196.27185&lt;/D&gt;&lt;D xsi:type="xsd:double"&gt;196.65462&lt;/D&gt;&lt;D xsi:type="xsd:double"&gt;196.8965&lt;/D&gt;&lt;D xsi:type="xsd:double"&gt;198.99228&lt;/D&gt;&lt;D xsi:type="xsd:double"&gt;199.75696&lt;/D&gt;&lt;D xsi:type="xsd:double"&gt;199.94605&lt;/D&gt;&lt;D xsi:type="xsd:double"&gt;200.67458&lt;/D&gt;&lt;D xsi:type="xsd:double"&gt;202.22173&lt;/D&gt;&lt;D xsi:type="xsd:double"&gt;199.77388&lt;/D&gt;&lt;D xsi:type="xsd:double"&gt;198.07552&lt;/D&gt;&lt;D xsi:type="xsd:double"&gt;199.02356&lt;/D&gt;&lt;D xsi:type="xsd:double"&gt;201.09522&lt;/D&gt;&lt;D xsi:type="xsd:double"&gt;201.22006&lt;/D&gt;&lt;D xsi:type="xsd:double"&gt;203.01597&lt;/D&gt;&lt;D xsi:type="xsd:double"&gt;204.4819&lt;/D&gt;&lt;D xsi:type="xsd:double"&gt;204.9218&lt;/D&gt;&lt;D xsi:type="xsd:double"&gt;203.3798&lt;/D&gt;&lt;D xsi:type="xsd:double"&gt;201.7506&lt;/D&gt;&lt;D xsi:type="xsd:double"&gt;203.07622&lt;/D&gt;&lt;D xsi:type="xsd:double"&gt;202.06277&lt;/D&gt;&lt;D xsi:type="xsd:double"&gt;203.2527&lt;/D&gt;&lt;D xsi:type="xsd:double"&gt;203.45497&lt;/D&gt;&lt;D xsi:type="xsd:double"&gt;202.89316&lt;/D&gt;&lt;D xsi:type="xsd:double"&gt;203.91836&lt;/D&gt;&lt;D xsi:type="xsd:double"&gt;204.88305&lt;/D&gt;&lt;D xsi:type="xsd:double"&gt;205.065&lt;/D&gt;&lt;D xsi:type="xsd:double"&gt;206.59032&lt;/D&gt;&lt;D xsi:type="xsd:double"&gt;208.43158&lt;/D&gt;&lt;D xsi:type="xsd:double"&gt;208.5825&lt;/D&gt;&lt;D xsi:type="xsd:double"&gt;208.6772&lt;/D&gt;&lt;D xsi:type="xsd:double"&gt;207.63676&lt;/D&gt;&lt;D xsi:type="xsd:double"&gt;209.03528&lt;/D&gt;&lt;D xsi:type="xsd:double"&gt;208.59284&lt;/D&gt;&lt;D xsi:type="xsd:double"&gt;210.478&lt;/D&gt;&lt;D xsi:type="xsd:double"&gt;211.13822&lt;/D&gt;&lt;D xsi:type="xsd:double"&gt;210.05218&lt;/D&gt;&lt;D xsi:type="xsd:double"&gt;209.34718&lt;/D&gt;&lt;D xsi:type="xsd:double"&gt;207.57794&lt;/D&gt;&lt;D xsi:type="xsd:double"&gt;208.67288&lt;/D&gt;&lt;D xsi:type="xsd:double"&gt;209.85105&lt;/D&gt;&lt;D xsi:type="xsd:double"&gt;211.39705&lt;/D&gt;&lt;D xsi:type="xsd:double"&gt;213.50403&lt;/D&gt;&lt;D xsi:type="xsd:double"&gt;214.36024&lt;/D&gt;&lt;D xsi:type="xsd:double"&gt;213.90746&lt;/D&gt;&lt;D xsi:type="xsd:double"&gt;214.18808&lt;/D&gt;&lt;D xsi:type="xsd:double"&gt;212.86502&lt;/D&gt;&lt;D xsi:type="xsd:double"&gt;214.68847&lt;/D&gt;&lt;D xsi:type="xsd:double"&gt;216.15932&lt;/D&gt;&lt;D xsi:type="xsd:double"&gt;216.27295&lt;/D&gt;&lt;D xsi:type="xsd:double"&gt;216.67724&lt;/D&gt;&lt;D xsi:type="xsd:double"&gt;216.80834&lt;/D&gt;&lt;D xsi:type="xsd:double"&gt;217.03246&lt;/D&gt;&lt;D xsi:type="xsd:double"&gt;216.7943&lt;/D&gt;&lt;D xsi:type="xsd:double"&gt;217.42613&lt;/D&gt;&lt;D xsi:type="xsd:double"&gt;217.31393&lt;/D&gt;&lt;D xsi:type="xsd:double"&gt;217.99111&lt;/D&gt;&lt;D xsi:type="xsd:double"&gt;217.8617&lt;/D&gt;&lt;D xsi:type="xsd:double</t>
        </r>
      </text>
    </comment>
    <comment ref="A12" authorId="0" shapeId="0" xr:uid="{4E08A8DA-F729-4860-906E-8E4F769B3253}">
      <text>
        <r>
          <rPr>
            <b/>
            <sz val="9"/>
            <color indexed="81"/>
            <rFont val="Tahoma"/>
            <family val="2"/>
          </rPr>
          <t>"&gt;218.4898&lt;/D&gt;&lt;D xsi:type="xsd:double"&gt;218.4898&lt;/D&gt;&lt;D xsi:type="xsd:double"&gt;218.47057&lt;/D&gt;&lt;D xsi:type="xsd:double"&gt;219.93222&lt;/D&gt;&lt;D xsi:type="xsd:double"&gt;220.03896&lt;/D&gt;&lt;D xsi:type="xsd:double"&gt;219.9853&lt;/D&gt;&lt;D xsi:type="xsd:double"&gt;220.19908&lt;/D&gt;&lt;D xsi:type="xsd:double"&gt;220.19908&lt;/D&gt;&lt;D xsi:type="xsd:double"&gt;220.19908&lt;/D&gt;&lt;D xsi:type="xsd:double"&gt;221.30232&lt;/D&gt;&lt;D xsi:type="xsd:double"&gt;221.86701&lt;/D&gt;&lt;D xsi:type="xsd:double"&gt;221.27478&lt;/D&gt;&lt;D xsi:type="xsd:double"&gt;221.27478&lt;/D&gt;&lt;D xsi:type="xsd:double"&gt;223.99638&lt;/D&gt;&lt;D xsi:type="xsd:double"&gt;226.50073&lt;/D&gt;&lt;D xsi:type="xsd:double"&gt;227.7291&lt;/D&gt;&lt;D xsi:type="xsd:double"&gt;226.52254&lt;/D&gt;&lt;D xsi:type="xsd:double"&gt;226.54207&lt;/D&gt;&lt;D xsi:type="xsd:double"&gt;227.4726&lt;/D&gt;&lt;D xsi:type="xsd:double"&gt;226.46458&lt;/D&gt;&lt;D xsi:type="xsd:double"&gt;226.92254&lt;/D&gt;&lt;D xsi:type="xsd:double"&gt;225.08729&lt;/D&gt;&lt;D xsi:type="xsd:double"&gt;224.33467&lt;/D&gt;&lt;D xsi:type="xsd:double"&gt;225.27409&lt;/D&gt;&lt;D xsi:type="xsd:double"&gt;226.06947&lt;/D&gt;&lt;D xsi:type="xsd:double"&gt;226.7779&lt;/D&gt;&lt;D xsi:type="xsd:double"&gt;224.38545&lt;/D&gt;&lt;D xsi:type="xsd:double"&gt;224.19376&lt;/D&gt;&lt;D xsi:type="xsd:double"&gt;225.81582&lt;/D&gt;&lt;D xsi:type="xsd:double"&gt;229.18158&lt;/D&gt;&lt;D xsi:type="xsd:double"&gt;229.6817&lt;/D&gt;&lt;D xsi:type="xsd:double"&gt;229.84898&lt;/D&gt;&lt;D xsi:type="xsd:double"&gt;229.22864&lt;/D&gt;&lt;D xsi:type="xsd:double"&gt;227.59194&lt;/D&gt;&lt;D xsi:type="xsd:double"&gt;228.3994&lt;/D&gt;&lt;D xsi:type="xsd:double"&gt;229.26278&lt;/D&gt;&lt;D xsi:type="xsd:double"&gt;229.44038&lt;/D&gt;&lt;D xsi:type="xsd:double"&gt;230.87249&lt;/D&gt;&lt;D xsi:type="xsd:double"&gt;229.85413&lt;/D&gt;&lt;D xsi:type="xsd:double"&gt;230.46618&lt;/D&gt;&lt;D xsi:type="xsd:double"&gt;231.23457&lt;/D&gt;&lt;D xsi:type="xsd:double"&gt;231.1554&lt;/D&gt;&lt;D xsi:type="xsd:double"&gt;230.26245&lt;/D&gt;&lt;D xsi:type="xsd:double"&gt;230.00336&lt;/D&gt;&lt;D xsi:type="xsd:double"&gt;229.82287&lt;/D&gt;&lt;D xsi:type="xsd:double"&gt;230.13477&lt;/D&gt;&lt;D xsi:type="xsd:double"&gt;229.4989&lt;/D&gt;&lt;D xsi:type="xsd:double"&gt;230.88999&lt;/D&gt;&lt;D xsi:type="xsd:double"&gt;231.27074&lt;/D&gt;&lt;D xsi:type="xsd:double"&gt;228.29924&lt;/D&gt;&lt;D xsi:type="xsd:double"&gt;227.59626&lt;/D&gt;&lt;D xsi:type="xsd:double"&gt;228.28574&lt;/D&gt;&lt;D xsi:type="xsd:double"&gt;227.707&lt;/D&gt;&lt;D xsi:type="xsd:double"&gt;226.37966&lt;/D&gt;&lt;D xsi:type="xsd:double"&gt;228.94197&lt;/D&gt;&lt;D xsi:type="xsd:double"&gt;232.4047&lt;/D&gt;&lt;D xsi:type="xsd:double"&gt;232.02567&lt;/D&gt;&lt;D xsi:type="xsd:double"&gt;235.82814&lt;/D&gt;&lt;D xsi:type="xsd:double"&gt;235.7194&lt;/D&gt;&lt;D xsi:type="xsd:double"&gt;236.89668&lt;/D&gt;&lt;D xsi:type="xsd:double"&gt;237.89895&lt;/D&gt;&lt;D xsi:type="xsd:double"&gt;239.6194&lt;/D&gt;&lt;D xsi:type="xsd:double"&gt;238.66792&lt;/D&gt;&lt;D xsi:type="xsd:double"&gt;238.91382&lt;/D&gt;&lt;D xsi:type="xsd:double"&gt;239.191&lt;/D&gt;&lt;D xsi:type="xsd:double"&gt;237.69119&lt;/D&gt;&lt;D xsi:type="xsd:double"&gt;236.4554&lt;/D&gt;&lt;D xsi:type="xsd:double"&gt;235.92653&lt;/D&gt;&lt;D xsi:type="xsd:double"&gt;236.8634&lt;/D&gt;&lt;D xsi:type="xsd:double"&gt;236.8634&lt;/D&gt;&lt;D xsi:type="xsd:double"&gt;234.29332&lt;/D&gt;&lt;D xsi:type="xsd:double"&gt;235.31368&lt;/D&gt;&lt;D xsi:type="xsd:double"&gt;236.85794&lt;/D&gt;&lt;D xsi:type="xsd:double"&gt;234.7237&lt;/D&gt;&lt;D xsi:type="xsd:double"&gt;235.23817&lt;/D&gt;&lt;D xsi:type="xsd:double"&gt;235.23817&lt;/D&gt;&lt;D xsi:type="xsd:double"&gt;235.23817&lt;/D&gt;&lt;D xsi:type="xsd:double"&gt;237.49034&lt;/D&gt;&lt;D xsi:type="xsd:double"&gt;234.97508&lt;/D&gt;&lt;D xsi:type="xsd:double"&gt;232.30572&lt;/D&gt;&lt;D xsi:type="xsd:double"&gt;227.78132&lt;/D&gt;&lt;D xsi:type="xsd:double"&gt;229.76346&lt;/D&gt;&lt;D xsi:type="xsd:double"&gt;226.85826&lt;/D&gt;&lt;D xsi:type="xsd:double"&gt;230.53706&lt;/D&gt;&lt;D xsi:type="xsd:double"&gt;232.05378&lt;/D&gt;&lt;D xsi:type="xsd:double"&gt;230.25987&lt;/D&gt;&lt;D xsi:type="xsd:double"&gt;228.89693&lt;/D&gt;&lt;D xsi:type="xsd:double"&gt;230.76086&lt;/D&gt;&lt;D xsi:type="xsd:double"&gt;228.7985&lt;/D&gt;&lt;D xsi:type="xsd:double"&gt;228.91214&lt;/D&gt;&lt;D xsi:type="xsd:double"&gt;231.434&lt;/D&gt;&lt;D xsi:type="xsd:double"&gt;229.72589&lt;/D&gt;&lt;D xsi:type="xsd:double"&gt;235.12487&lt;/D&gt;&lt;D xsi:type="xsd:double"&gt;233.60496&lt;/D&gt;&lt;D xsi:type="xsd:double"&gt;235.14006&lt;/D&gt;&lt;D xsi:type="xsd:double"&gt;235.58512&lt;/D&gt;&lt;D xsi:type="xsd:double"&gt;235.64909&lt;/D&gt;&lt;D xsi:type="xsd:double"&gt;234.623&lt;/D&gt;&lt;D xsi:type="xsd:double"&gt;234.623&lt;/D&gt;&lt;D xsi:type="xsd:double"&gt;238.58185&lt;/D&gt;&lt;D xsi:type="xsd:double"&gt;241.42709&lt;/D&gt;&lt;D xsi:type="xsd:double"&gt;242.42992&lt;/D&gt;&lt;D xsi:type="xsd:double"&gt;242.13753&lt;/D&gt;&lt;D xsi:type="xsd:double"&gt;246.16814&lt;/D&gt;&lt;D xsi:type="xsd:double"&gt;244.18452&lt;/D&gt;&lt;D xsi:type="xsd:double"&gt;245.14406&lt;/D&gt;&lt;D xsi:type="xsd:double"&gt;247.1262&lt;/D&gt;&lt;D xsi:type="xsd:double"&gt;250.32208&lt;/D&gt;&lt;D xsi:type="xsd:double"&gt;254.28233&lt;/D&gt;&lt;D xsi:type="xsd:double"&gt;257.8992&lt;/D&gt;&lt;D xsi:type="xsd:double"&gt;256.49462&lt;/D&gt;&lt;D xsi:type="xsd:double"&gt;255.05967&lt;/D&gt;&lt;D xsi:type="xsd:double"&gt;258.31378&lt;/D&gt;&lt;D xsi:type="xsd:double"&gt;257.3095&lt;/D&gt;&lt;D xsi:type="xsd:double"&gt;252.24483&lt;/D&gt;&lt;D xsi:type="xsd:double"&gt;253.64192&lt;/D&gt;&lt;D xsi:type="xsd:double"&gt;256.44698&lt;/D&gt;&lt;D xsi:type="xsd:double"&gt;260.48274&lt;/D&gt;&lt;D xsi:type="xsd:double"&gt;254.86226&lt;/D&gt;&lt;D xsi:type="xsd:double"&gt;257.65815&lt;/D&gt;&lt;D xsi:type="xsd:double"&gt;258.62112&lt;/D&gt;&lt;D xsi:type="xsd:double"&gt;251.77426&lt;/D&gt;&lt;D xsi:type="xsd:double"&gt;252.17626&lt;/D&gt;&lt;D xsi:type="xsd:double"&gt;250.875&lt;/D&gt;&lt;D xsi:type="xsd:double"&gt;247.18013&lt;/D&gt;&lt;D xsi:type="xsd:double"&gt;250.6572&lt;/D&gt;&lt;D xsi:type="xsd:double"&gt;252.03793&lt;/D&gt;&lt;D xsi:type="xsd:double"&gt;244.5013&lt;/D&gt;&lt;D xsi:type="xsd:double"&gt;246.5856&lt;/D&gt;&lt;D xsi:type="xsd:double"&gt;247.0427&lt;/D&gt;&lt;D xsi:type="xsd:double"&gt;250.43542&lt;/D&gt;&lt;D xsi:type="xsd:double"&gt;250.43542&lt;/D&gt;&lt;D xsi:type="xsd:double"&gt;255.30126&lt;/D&gt;&lt;D xsi:type="xsd:double"&gt;254.59166&lt;/D&gt;&lt;D xsi:type="xsd:double"&gt;246.83266&lt;/D&gt;&lt;D xsi:type="xsd:double"&gt;243.64653&lt;/D&gt;&lt;D xsi:type="xsd:double"&gt;237.82463&lt;/D&gt;&lt;D xsi:type="xsd:double"&gt;240.79754&lt;/D&gt;&lt;D xsi:type="xsd:double"&gt;246.1308&lt;/D&gt;&lt;D xsi:type="xsd:double"&gt;247.62862&lt;/D&gt;&lt;D xsi:type="xsd:double"&gt;251.49796&lt;/D&gt;&lt;D xsi:type="xsd:double"&gt;253.32859&lt;/D&gt;&lt;D xsi:type="xsd:double"&gt;252.79202&lt;/D&gt;&lt;D xsi:type="xsd:double"&gt;251.0041&lt;/D&gt;&lt;D xsi:type="xsd:double"&gt;255.09582&lt;/D&gt;&lt;D xsi:type="xsd:double"&gt;250.99866&lt;/D&gt;&lt;D xsi:type="xsd:double"&gt;254.42266&lt;/D&gt;&lt;D xsi:type="xsd:double"&gt;254.59423&lt;/D&gt;&lt;D xsi:type="xsd:double"&gt;253.65138&lt;/D&gt;&lt;D xsi:type="xsd:double"&gt;257.66532&lt;/D&gt;&lt;D xsi:type="xsd:double"&gt;259.48334&lt;/D&gt;&lt;D xsi:type="xsd:double"&gt;259.72035&lt;/D&gt;&lt;D xsi:type="xsd:double"&gt;256.35087&lt;/D&gt;&lt;D xsi:type="xsd:double"&gt;258.16803&lt;/D&gt;&lt;D xsi:type="xsd:double"&gt;258.966&lt;/D&gt;&lt;D xsi:type="xsd:double"&gt;254.86655&lt;/D&gt;&lt;D xsi:type="xsd:double"&gt;255.71876&lt;/D&gt;&lt;D xsi:type="xsd:double"&gt;255.49006&lt;/D&gt;&lt;D xsi:type="xsd:double"&gt;254.45712&lt;/D&gt;&lt;D xsi:type="xsd:double"&gt;254.1079&lt;/D&gt;&lt;D xsi:type="xsd:double"&gt;252.20752&lt;/D&gt;&lt;D xsi:type="xsd:double"&gt;253.6181&lt;/D&gt;&lt;D xsi:type="xsd:double"&gt;257.58927&lt;/D&gt;&lt;D xsi:type="xsd:double"&gt;259.79092&lt;/D&gt;&lt;D xsi:type="xsd:double"&gt;263.2462&lt;/D&gt;&lt;D xsi:type="xsd:double"&gt;262.05657&lt;/D&gt;&lt;D xsi:type="xsd:double"&gt;262.45055&lt;/D&gt;&lt;D xsi:type="xsd:double"&gt;262.30822&lt;/D&gt;&lt;D xsi:type="xsd:double"&gt;262.05456&lt;/D&gt;&lt;D xsi:type="xsd:double"&gt;261.8959&lt;/D&gt;&lt;D xsi:type="xsd:double"&gt;261.8959&lt;/D&gt;&lt;D xsi:type="xsd:double"&gt;264.52765&lt;/D&gt;&lt;D xsi:type="xsd:double"&gt;265.67025&lt;/D&gt;&lt;D xsi:type="xsd:double"&gt;266.80074&lt;/D&gt;&lt;D xsi:type="xsd:double"&gt;264.01632&lt;/D&gt;&lt;D xsi:type="xsd:double"&gt;266.3015&lt;/D&gt;&lt;D xsi:type="xsd:double"&gt;266.54394&lt;/D&gt;&lt;D xsi:type="xsd:double"&gt;266.3233&lt;/D&gt;&lt;D xsi:type="xsd:double"&gt;266.89458&lt;/D&gt;&lt;D xsi:type="xsd:double"&gt;268.31377&lt;/D&gt;&lt;D xsi:type="xsd:double"&gt;268.05925&lt;/D&gt;&lt;D xsi:type="xsd:double"&gt;269.80927&lt;/D&gt;&lt;D xsi:type="xsd:double"&gt;268.0099&lt;/D&gt;&lt;D xsi:type="xsd:double"&gt;262.2359&lt;/D&gt;&lt;D xsi:type="xsd:double"&gt;264.00602&lt;/D&gt;&lt;D xsi:type="xsd:double"&gt;263.40058&lt;/D&gt;&lt;D xsi:type="xsd:double"&gt;266.31842&lt;/D&gt;&lt;D xsi:type="xsd:double"&gt;266.71898&lt;/D&gt;&lt;D xsi:type="xsd:double"&gt;264.16323&lt;/D&gt;&lt;D xsi:type="xsd:double"&gt;265.96951&lt;/D&gt;&lt;D xsi:type="xsd:double"&gt;266.50004&lt;/D&gt;&lt;D xsi:type="xsd:double"&gt;265.98241&lt;/D&gt;&lt;D xsi:type="xsd:double"&gt;271.51825&lt;/D&gt;&lt;D xsi:type="xsd:double"&gt;271.83332&lt;/D&gt;&lt;D xsi:type="xsd:double"&gt;274.46077&lt;/D&gt;&lt;D xsi:type="xsd:double"&gt;275.21484&lt;/D&gt;&lt;D xsi:type="xsd:double"&gt;276.24693&lt;/D&gt;&lt;D xsi:type="xsd:double"&gt;277.7875&lt;/D&gt;&lt;D xsi:type="xsd:double"&gt;274.84238&lt;/D&gt;&lt;D xsi:type="xsd:double"&gt;280.361&lt;/D&gt;&lt;D xsi:type="xsd:double"&gt;279.9151&lt;/D&gt;&lt;D xsi:type="xsd:double"&gt;279.50654&lt;/D&gt;&lt;D xsi:type="xsd:double"&gt;279.50654&lt;/D&gt;&lt;D xsi:type="xsd:double"&gt;282.50096&lt;/D&gt;&lt;D xsi:type="xsd:double"&gt;281.11737&lt;/D&gt;&lt;D xsi:type="xsd:double"&gt;281.67746&lt;/D&gt;&lt;D xsi:type="xsd:double"&gt;279.88098&lt;/D&gt;&lt;D xsi:type="xsd:double"&gt;280.16245&lt;/D&gt;&lt;D xsi:type="xsd:double"&gt;279.689&lt;/D&gt;&lt;D xsi:type="xsd:double"&gt;280.35212&lt;/D&gt;&lt;D xsi:type="xsd:double"&gt;280.2138&lt;/D&gt;&lt;D xsi:type="xsd:double"&gt;279.0672&lt;/D&gt;&lt;D xsi:type="xsd:double"&gt;276.092&lt;/D&gt;&lt;D xsi:type="xsd:double"&gt;272.56873&lt;/D&gt;&lt;D xsi:type="xsd:double"&gt;275.4335&lt;/D&gt;&lt;D xsi:type="xsd:double"&gt;277.87216&lt;/D&gt;&lt;D xsi:type="xsd:double"&gt;277.55966&lt;/D&gt;&lt;D xsi:type="xsd:double"&gt;280.3874&lt;/D&gt;&lt;D xsi:type="xsd:double"&gt;281.33142&lt;/D&gt;&lt;D xsi:type="xsd:double"&gt;282.43039&lt;/D&gt;&lt;D xsi:type="xsd:double"&gt;282.96263&lt;/D&gt;&lt;D xsi:type="xsd:double"&gt;284.30552&lt;/D&gt;&lt;D xsi:type="xsd:double"&gt;286.39183&lt;/D&gt;&lt;D xsi:type="xsd:double"&gt;285.47332&lt;/D&gt;&lt;D xsi:type="xsd:double"&gt;284.9339&lt;/D&gt;&lt;D xsi:type="xsd:double"&gt;285.12785&lt;/D&gt;&lt;D xsi:type="xsd:double"&gt;286.78231&lt;/D&gt;&lt;D xsi:type="xsd:double"&gt;287.10313&lt;/D&gt;&lt;D xsi:type="xsd:double"&gt;288.01355&lt;/D&gt;&lt;D xsi:type="xsd:double"&gt;287.82995&lt;/D&gt;&lt;D xsi:type="xsd:double"&gt;288.40005&lt;/D&gt;&lt;D xsi:type="xsd:double"&gt;289.20462&lt;/D&gt;&lt;D xsi:type="xsd:double"&gt;287.98459&lt;/D&gt;&lt;D xsi:type="xsd:double"&gt;289.97133&lt;/D&gt;&lt;D xsi:type="xsd:double"&gt;288.58228&lt;/D&gt;&lt;D xsi:type="xsd:double"&gt;285.5115&lt;/D&gt;&lt;D xsi:type="xsd:double"&gt;285.88278&lt;/D&gt;&lt;D xsi:type="xsd:double"&gt;286.0584&lt;/D&gt;&lt;D xsi:type="xsd:double"&gt;281.13&lt;/D&gt;&lt;D xsi:type="xsd:double"&gt;283.21574&lt;/D&gt;&lt;D xsi:type="xsd:double"&gt;284.89687&lt;/D&gt;&lt;D xsi:type="xsd:double"&gt;287.22854&lt;/D&gt;&lt;D xsi:type="xsd:double"&gt;285.89227&lt;/D&gt;&lt;D xsi:type="xsd:double"&gt;286.28335&lt;/D&gt;&lt;D xsi:type="xsd:double"&gt;284.43778&lt;/D&gt;&lt;D xsi:type="xsd:double"&gt;283.01027&lt;/D&gt;&lt;D xsi:type="xsd:double"&gt;285.56368&lt;/D&gt;&lt;D xsi:type="xsd:double"&gt;282.05428&lt;/D&gt;&lt;D xsi:type="xsd:double"&gt;286.058&lt;/D&gt;&lt;D xsi:type="xsd:double"&gt;287.9107&lt;/D&gt;&lt;D xsi:type="xsd:double"&gt;287.69786&lt;/D&gt;&lt;D xsi:type="xsd:double"&gt;286.48384&lt;/D&gt;&lt;D xsi:type="xsd:double"&gt;281.77712&lt;/D&gt;&lt;D xsi:type="xsd:double"&gt;281.16524&lt;/D&gt;&lt;D xsi:type="xsd:double"&gt;283.79335&lt;/D&gt;&lt;D xsi:type="xsd:double"&gt;285.32455&lt;/D&gt;&lt;D xsi:type="xsd:double"&gt;287.58736&lt;/D&gt;&lt;D xsi:type="xsd:double"&gt;286.97774&lt;/D&gt;&lt;D xsi:type="xsd:double"&gt;286.63254&lt;/D&gt;&lt;D xsi:type="xsd:double"&gt;278.80359&lt;/D&gt;&lt;D xsi:type="xsd:double"&gt;279.03337&lt;/D&gt;&lt;D xsi:type="xsd:double"&gt;279.03337&lt;/D&gt;&lt;D xsi:type="xsd:double"&gt;282.88245&lt;/D&gt;&lt;D xsi:type="xsd:double"&gt;283.87842&lt;/D&gt;&lt;D xsi:type="xsd:double"&gt;287.05795&lt;/D&gt;&lt;D xsi:type="xsd:double"&gt;288.15625&lt;/D&gt;&lt;D xsi:type="xsd:double"&gt;289.58871&lt;/D&gt;&lt;D xsi:type="xsd:double"&gt;290.57143&lt;/D&gt;&lt;D xsi:type="xsd:double"&gt;290.57143&lt;/D&gt;&lt;D xsi:type="xsd:double"&gt;290.57143&lt;/D&gt;&lt;D xsi:type="xsd:double"&gt;295.09878&lt;/D&gt;&lt;D xsi:type="xsd:double"&gt;297.40117&lt;/D&gt;&lt;D xsi:type="xsd:double"&gt;298.6272&lt;/D&gt;&lt;D xsi:type="xsd:double"&gt;298.6272&lt;/D&gt;&lt;D xsi:type="xsd:double"&gt;301.24924&lt;/D&gt;&lt;D xsi:type="xsd:double"&gt;297.8737&lt;/D&gt;&lt;D xsi:type="xsd:double"&gt;296.07298&lt;/D&gt;&lt;D xsi:type="xsd:double"&gt;295.76063&lt;/D&gt;&lt;D xsi:type="xsd:double"&gt;294.40975&lt;/D&gt;&lt;D xsi:type="xsd:double"&gt;293.27922&lt;/D&gt;&lt;D xsi:type="xsd:double"&gt;294.81747&lt;/D&gt;&lt;D xsi:type="xsd:double"&gt;297.6824&lt;/D&gt;&lt;D xsi:type="xsd:double"&gt;297.4334&lt;/D&gt;&lt;D xsi:type="xsd:double"&gt;300.0012&lt;/D&gt;&lt;D xsi:type="xsd:double"&gt;299.96293&lt;/D&gt;&lt;D xsi:type="xsd:double"&gt;298.55123&lt;/D&gt;&lt;D xsi:type="xsd:double"&gt;300.501&lt;/D&gt;&lt;D xsi:type="xsd:double"&gt;301.29676&lt;/D&gt;&lt;D xsi:type="xsd:double"&gt;301.67904&lt;/D&gt;&lt;D xsi:type="xsd:double"&gt;300.45452&lt;/D&gt;&lt;D xsi:type="xsd:double"&gt;295.17727&lt;/D&gt;&lt;D xsi:type="xsd:double"&gt;290.11548&lt;/D&gt;&lt;D xsi:type="xsd:double"&gt;289.63993&lt;/D&gt;&lt;D xsi:type="xsd:double"&gt;287.90765&lt;/D&gt;&lt;D xsi:type="xsd:double"&gt;284.79164&lt;/D&gt;&lt;D xsi:type="xsd:double"&gt;284.93495&lt;/D&gt;&lt;D xsi:type="xsd:double"&gt;283.93185&lt;/D&gt;&lt;D xsi:type="xsd:double"&gt;280.32377&lt;/D&gt;&lt;D xsi:type="xsd:double"&gt;280.60577&lt;/D&gt;&lt;D xsi:type="xsd:double"&gt;284.42807&lt;/D&gt;&lt;D xsi:type="xsd:double"&gt;286.88653&lt;/D&gt;&lt;D xsi:type="xsd:double"&gt;289.68914&lt;/D&gt;&lt;D xsi:type="xsd:double"&gt;288.46314&lt;/D&gt;&lt;D xsi:type="xsd:double"&gt;289.97774&lt;/D&gt;&lt;D xsi:type="xsd:double"&gt;289.2987&lt;/D&gt;&lt;D xsi:type="xsd:double"&gt;290.78734&lt;/D&gt;&lt;D xsi:type="xsd:double"&gt;294.41729&lt;/D&gt;&lt;D xsi:type="xsd:double"&gt;293.82834&lt;/D&gt;&lt;D xsi:type="xsd:double"&gt;295.86418&lt;/D&gt;&lt;D xsi:type="xsd:double"&gt;293.23146&lt;/D&gt;&lt;D xsi:type="xsd:double"&gt;295.25752&lt;/D&gt;&lt;D xsi:type="xsd:double"&gt;296.41151&lt;/D&gt;&lt;D xsi:type="xsd:double"&gt;295.09962&lt;/D&gt;&lt;D xsi:type="xsd:double"&gt;295.97836&lt;/D&gt;&lt;D xsi:type="xsd:double"&gt;296.47985&lt;/D&gt;&lt;D xsi:type="xsd:double"&gt;297.2944&lt;/D&gt;&lt;D xsi:type="xsd:double"&gt;296.38352&lt;/D&gt;&lt;D xsi:type="xsd:double"&gt;299.96605&lt;/D&gt;&lt;D xsi:type="xsd:double"&gt;299.5243&lt;/D&gt;&lt;D xsi:type="xsd:double"&gt;300.61011&lt;/D&gt;&lt;D xsi:type="xsd:double"&gt;301.76506&lt;/D&gt;&lt;D xsi:type="xsd:double"&gt;300.55552&lt;/D&gt;&lt;D xsi:type="xsd:double"&gt;302.51153&lt;/D&gt;&lt;D xsi:type="xsd:double"&gt;300.09582&lt;/D&gt;&lt;D xsi:type="xsd:double"&gt;296.75715&lt;/D&gt;&lt;D xsi:type="xsd:double"&gt;293.35945&lt;/D&gt;&lt;D xsi:type="xsd:double"&gt;294.1204&lt;/D&gt;&lt;D xsi:type="xsd:double"&gt;297.30017&lt;/D&gt;&lt;D xsi:type="xsd:double"&gt;294.35642&lt;/D&gt;&lt;D xsi:type="xsd:double"&gt;293.2901&lt;/D&gt;&lt;D xsi:type="xsd:double"&gt;293.2901&lt;/D&gt;&lt;D xsi:type="xsd:double"&gt;297.4249&lt;/D&gt;&lt;D xsi:type="xsd:double"&gt;298.95132&lt;/D&gt;&lt;D xsi:type="xsd:double"&gt;300.1978&lt;/D&gt;&lt;D xsi:type="xsd:double"&gt;298.38262&lt;/D&gt;&lt;D xsi:type="xsd:double"&gt;301.70045&lt;/D&gt;&lt;D xsi:type="xsd:double"&gt;301.01063&lt;/D&gt;&lt;D xsi:type="xsd:double"&gt;303.54183&lt;/D&gt;&lt;D xsi:type="xsd:double"&gt;304.1756&lt;/D&gt;&lt;D xsi:type="xsd:double"&gt;303.59604&lt;/D&gt;&lt;D xsi:type="xsd:double"&gt;302.67482&lt;/D&gt;&lt;D xsi:type="xsd:double"&gt;299.16418&lt;/D&gt;&lt;D xsi:type="xsd:double"&gt;300.6452&lt;/D&gt;&lt;D xsi:type="xsd:double"&gt;302.47161&lt;/D&gt;&lt;D xsi:type="xsd:double"&gt;305.43509&lt;/D&gt;&lt;D xsi:type="xsd:double"&gt;301.54493&lt;/D&gt;&lt;D xsi:type="xsd:double"&gt;302.87378&lt;/D&gt;&lt;D xsi:type="xsd:double"&gt;300.05329&lt;/D&gt;&lt;D xsi:type="xsd:double"&gt;301.74325&lt;/D&gt;&lt;D xsi:type="xsd:double"&gt;303.2691&lt;/D&gt;&lt;D xsi:type="xsd:double"&gt;303.2691&lt;/D&gt;&lt;D xsi:type="xsd:double"&gt;303.2691&lt;/D&gt;&lt;D xsi:type="xsd:double"&gt;305.17137&lt;/D&gt;&lt;D xsi:type="xsd:double"&gt;305.42161&lt;/D&gt;&lt;D xsi:type="xsd:double"&gt;306.66702&lt;/D&gt;&lt;D xsi:type="xsd:double"&gt;306.47733&lt;/D&gt;&lt;D xsi:type="xsd:double"&gt;306.47733&lt;/D&gt;&lt;D xsi:type="xsd:double"&gt;307.34794&lt;/D&gt;&lt;D xsi:type="xsd:double"&gt;305.52087&lt;/D&gt;&lt;D xsi:type="xsd:double"&gt;305.52087&lt;/D&gt;&lt;D xsi:type="xsd:double"&gt;306.9544&lt;/D&gt;&lt;D xsi:type="xsd:double"&gt;305.52382&lt;/D&gt;&lt;D xsi:type="xsd:double"&gt;306.4812&lt;/D&gt;&lt;D xsi:type="xsd:double"&gt;306.4812&lt;/D&gt;&lt;D xsi:type="xsd:double"&gt;307.16078&lt;/D&gt;&lt;D xsi:type="xsd:double"&gt;306.49755&lt;/D&gt;&lt;D xsi:type="xsd:double"&gt;308.3208&lt;/D&gt;&lt;D xsi:type="xsd:double"&gt;307.7148&lt;/D&gt;&lt;D xsi:type="xsd:double"&gt;312.11922&lt;/D&gt;&lt;D xsi:type="xsd:double"&gt;312.32247&lt;/D&gt;&lt;D xsi:type="xsd:double"&gt;312.1594&lt;/D&gt;&lt;D xsi:type="xsd:double"&gt;314.79723&lt;/D&gt;&lt;D xsi:type="xsd:double"&gt;316.97056&lt;/D&gt;&lt;D xsi:type="xsd:double"&gt;317.6256&lt;/D&gt;&lt;D xsi:type="xsd:double"&gt;319.5832&lt;/D&gt;&lt;D xsi:type="xsd:double"&gt;319.0559&lt;/D&gt;&lt;D xsi:type="xsd:double"&gt;319.52367&lt;/D&gt;&lt;D xsi:type="xsd:double"&gt;319.04404&lt;/D&gt;&lt;D xsi:type="xsd:double"&gt;318.51492&lt;/D&gt;&lt;D xsi:type="xsd:double"&gt;319.04128&lt;/D&gt;&lt;D xsi:type="xsd:double"&gt;320.0306&lt;/D&gt;&lt;D xsi:type="xsd:double"&gt;319.81897&lt;/D&gt;&lt;D xsi:type="xsd:double"&gt;321.1946&lt;/D&gt;&lt;D xsi:type="xsd:double"&gt;320.91885&lt;/D&gt;&lt;D xsi:type="xsd:double"&gt;320.44468&lt;/D&gt;&lt;D xsi:type="xsd:double"&gt;319.78567&lt;/D&gt;&lt;D xsi:type="xsd:double"&gt;321.42754&lt;/D&gt;&lt;D xsi:type="xsd:double"&gt;327.84007&lt;/D&gt;&lt;D xsi:type="xsd:double"&gt;326.4094&lt;/D&gt;&lt;D xsi:type="xsd:double"&gt;327.20623&lt;/D&gt;&lt;D xsi:type="xsd:double"&gt;327.93782&lt;/D&gt;&lt;D xsi:type="xsd:double"&gt;327.93782&lt;/D&gt;&lt;D xsi:type="xsd:double"&gt;328.74434&lt;/D&gt;&lt;D xsi:type="xsd:double"&gt;326.87862&lt;/D&gt;&lt;D xsi:type="xsd:double"&gt;329.90568&lt;/D&gt;&lt;D xsi:type="xsd:double"&gt;330.21612&lt;/D&gt;&lt;D xsi:type="xsd:double"&gt;326.732&lt;/D&gt;&lt;D xsi:type="xsd:double"&gt;326.22805&lt;/D&gt;&lt;D xsi:type="xsd:double"&gt;324.03286&lt;/D&gt;&lt;D xsi:type="xsd:double"&gt;327.36118&lt;/D&gt;&lt;D xsi:type="xsd:double"&gt;325.9282&lt;/D&gt;&lt;D xsi:type="xsd:double"&gt;328.27404&lt;/D&gt;&lt;D xsi:type="xsd:double"&gt;330.01783&lt;/D&gt;&lt;D xsi:type="xsd:double"&gt;333.01845&lt;/D&gt;&lt;D xsi:type="xsd:double"&gt;332.29864&lt;/D&gt;&lt;D xsi:type="xsd:double"&gt;332.95178&lt;/D&gt;&lt;D xsi:type="xsd:double"&gt;331.37674&lt;/D&gt;&lt;D xsi:type="xsd:double"&gt;329.30133&lt;/D&gt;&lt;D xsi:type="xsd:double"&gt;327.07078&lt;/D&gt;&lt;D xsi:type="xsd:double"&gt;324.59335&lt;/D&gt;&lt;D xsi:type="xsd:double"&gt;326.149&lt;/D&gt;&lt;D xsi:type="xsd:double"&gt;329.14128&lt;/D&gt;&lt;D xsi:type="xsd:double"&gt;330.52907&lt;/D&gt;&lt;D xsi:type="xsd:double"&gt;331.83208&lt;/D&gt;&lt;D xsi:type="xsd:double"&gt;330.43733&lt;/D&gt;&lt;D xsi:type="xsd:double"&gt;330.07467&lt;/D&gt;&lt;D xsi:type="xsd:double"&gt;327.23906&lt;/D&gt;&lt;D xsi:type="xsd:double"&gt;329.38097&lt;/D&gt;&lt;D xsi:type="xsd:double"&gt;328.6721&lt;/D&gt;&lt;D xsi:type="xsd:double"&gt;326.71885&lt;/D&gt;&lt;D xsi:type="xsd:double"&gt;325.06733&lt;/D&gt;&lt;D xsi:type="xsd:double"&gt;327.9435&lt;/D&gt;&lt;D xsi:type="xsd:double"&gt;329.42235&lt;/D&gt;&lt;D xsi:type="xsd:double"&gt;327.57287&lt;/D&gt;&lt;D xsi:type="xsd:double"&gt;325.14732&lt;/D&gt;&lt;D xsi:type="xsd:double"&gt;322.87774&lt;/D&gt;&lt;D xsi:type="xsd:double"&gt;325.34845&lt;/D&gt;&lt;D xsi:type="xsd:double"&gt;326.9016&lt;/D&gt;&lt;D xsi:type="xsd:double"&gt;325.22848&lt;/D&gt;&lt;D xsi:type="xsd:double"&gt;323.16408&lt;/D&gt;&lt;D xsi:type="xsd:double"&gt;323.15116&lt;/D&gt;&lt;D xsi:type="xsd:double"&gt;328.53916&lt;/D&gt;&lt;D xsi:type="xsd:double"&gt;328.34246&lt;/D&gt;&lt;D xsi:type="xsd:double"&gt;328.28982&lt;/D&gt;&lt;D xsi:type="xsd:double"&gt;326.49357&lt;/D&gt;&lt;D xsi:type="xsd:double"&gt;326.84948&lt;/D&gt;&lt;D xsi:type="xsd:double"&gt;329.00934&lt;/D&gt;&lt;D xsi:type="xsd:double"&gt;330.27623&lt;/D&gt;&lt;D xsi:type="xsd:double"&gt;330.48303&lt;/D&gt;&lt;D xsi:type="xsd:double"&gt;331.45409&lt;/D&gt;&lt;D xsi:type="xsd:double"&gt;330.50854&lt;/D&gt;&lt;D xsi:type="xsd:double"&gt;332.91926&lt;/D&gt;&lt;D xsi:type="xsd:double"&gt;334.87277&lt;/D&gt;&lt;D xsi:type="xsd:double"&gt;334.27842&lt;/D&gt;&lt;D xsi:type="xsd:double"&gt;332.22651&lt;/D&gt;&lt;D xsi:type="xsd:double"&gt;330.6382&lt;/D&gt;&lt;D xsi:type="xsd:double"&gt;332.62486&lt;/D&gt;&lt;D xsi:type="xsd:double"&gt;334.23085&lt;/D&gt;&lt;D xsi:type="xsd:double"&gt;337.15272&lt;/D&gt;&lt;D xsi:type="xsd:double"&gt;339.03131&lt;/D&gt;&lt;D xsi:type="xsd:double"&gt;337.7439&lt;/D&gt;&lt;D xsi:type="xsd:double"&gt;337.7177&lt;/D&gt;&lt;D xsi:type="xsd:double"&gt;339.28573&lt;/D&gt;&lt;D xsi:type="xsd:double"&gt;336.30607&lt;/D&gt;&lt;D xsi:type="xsd:double"&gt;337.15115&lt;/D&gt;&lt;D xsi:type="xsd:double"&gt;336.50932&lt;/D&gt;&lt;D xsi:type="xsd:double"&gt;339.90088&lt;/D&gt;&lt;D xsi:type="xsd:double"&gt;337.55965&lt;/D&gt;&lt;D xsi:type="xsd:double"&gt;336.30073&lt;/D&gt;&lt;D xsi:type="xsd:double"&gt;339.07309&lt;/D&gt;&lt;D xsi:type="xsd:double"&gt;339.595&lt;/D&gt;&lt;D xsi:type="xsd:double"&gt;334.21142&lt;/D&gt;&lt;D xsi:type="xsd:double"&gt;330.12183&lt;/D&gt;&lt;D xsi:type="xsd:double"&gt;330.12183&lt;/D&gt;&lt;D xsi:type="xsd:double"&gt;326.59729&lt;/D&gt;&lt;D xsi:type="xsd:double"&gt;327.97813&lt;/D&gt;&lt;D xsi:type="xsd:double"&gt;326.23806&lt;/D&gt;&lt;D xsi:type="xsd:double"&gt;325.97985&lt;/D&gt;&lt;D xsi:type="xsd:double"&gt;323.47312&lt;/D&gt;&lt;D xsi:type="xsd:double"&gt;319.4395&lt;/D&gt;&lt;D xsi:type="xsd:double"&gt;324.50023&lt;/D&gt;&lt;D xsi:type="xsd:double"&gt;329.26905&lt;/D&gt;&lt;D xsi:type="xsd:double"&gt;325.73729&lt;/D&gt;&lt;D xsi:type="xsd:double"&gt;321.20242&lt;/D&gt;&lt;D xsi:type="xsd:double"&gt;321.1698&lt;/D&gt;&lt;D xsi:type="xsd:double"&gt;315.15846&lt;/D&gt;&lt;D xsi:type="xsd:double"&gt;314.31944&lt;/D&gt;&lt;D xsi:type="xsd:double"&gt;315.55636&lt;/D&gt;&lt;D xsi:type="xsd:double"&gt;309.49967&lt;/D&gt;&lt;D xsi:type="xsd:double"&gt;311.18603&lt;/D&gt;&lt;D xsi:type="xsd:double"&gt;318.11671&lt;/D&gt;&lt;D xsi:type="xsd:double"&gt;317.2197&lt;/D&gt;&lt;D xsi:type="xsd:double"&gt;324.58715&lt;/D&gt;&lt;D xsi:type="xsd:double"&gt;323.40593&lt;/D&gt;&lt;D xsi:type="xsd:double"&gt;322.54593&lt;/D&gt;&lt;D xsi:type="xsd:double"&gt;321.32895&lt;/D&gt;&lt;D xsi:type="xsd:double"&gt;323.59495&lt;/D&gt;&lt;D xsi:type="xsd:double"&gt;325.5172&lt;/D&gt;&lt;D xsi:type="xsd:double"&gt;330.81062&lt;/D&gt;&lt;D xsi:type="xsd:double"&gt;329.3765&lt;/D&gt;&lt;D xsi:type="xsd:double"&gt;338.08463&lt;/D&gt;&lt;D xsi:type="xsd:double"&gt;338.8705&lt;/D&gt;&lt;D xsi:type="xsd:double"&gt;338.01894&lt;/D&gt;&lt;D xsi:type="xsd:double"&gt;338.99393&lt;/D&gt;&lt;D xsi:type="xsd:double"&gt;336.04987&lt;/D&gt;&lt;D xsi:type="xsd:double"&gt;338.39037&lt;/D&gt;&lt;D xsi:type="xsd:double"&gt;340.90362&lt;/D&gt;&lt;D xsi:type="xsd:double"&gt;341.21356&lt;/D&gt;&lt;D xsi:type="xsd:double"&gt;341.08663&lt;/D&gt;&lt;D xsi:type="xsd:double"&gt;344.08307&lt;/D&gt;&lt;D xsi:type="xsd:double"&gt;346.44678&lt;/D&gt;&lt;D xsi:type="xsd:double"&gt;344.50474&lt;/D&gt;&lt;D xsi:type="xsd:double"&gt;343.28907&lt;/D&gt;&lt;D xsi:type="xsd:double"&gt;341.2351&lt;/D&gt;&lt;D xsi:type="xsd:double"&gt;336.59534&lt;/D&gt;&lt;D xsi:type="xsd:double"&gt;345.04776&lt;/D&gt;&lt;D xsi:type="xsd:double"&gt;346.9567&lt;/D&gt;&lt;D xsi:type="xsd:double"&gt;346.62166&lt;/D&gt;&lt;D xsi:type="xsd:double"&gt;345.29495&lt;/D&gt;&lt;D xsi:type="xsd:double"&gt;346.64996&lt;/D&gt;&lt;D xsi:type="xsd:double"&gt;345.28852&lt;/D&gt;&lt;D xsi:type="xsd:double"&gt;339.11338&lt;/D&gt;&lt;D xsi:type="xsd:double"&gt;343.76135&lt;/D&gt;&lt;D xsi:type="xsd:double"&gt;346.10558&lt;/D&gt;&lt;D xsi:type="xsd:double"&gt;343.42148&lt;/D&gt;&lt;D xsi:type="xsd:double"&gt;344.80627&lt;/D&gt;&lt;D xsi:type="xsd:double"&gt;345.5065&lt;/D&gt;&lt;D xsi:type="xsd:double"&gt;337.91418&lt;/D&gt;&lt;D xsi:type="xsd:double"&gt;340.1197&lt;/D&gt;&lt;D xsi:type="xsd:double"&gt;337.2004&lt;/D&gt;&lt;D xsi:type="xsd:double"&gt;337.29942&lt;/D&gt;&lt;D xsi:type="xsd:double"&gt;333.15234&lt;/D&gt;&lt;D xsi:type="xsd:double"&gt;333.15234&lt;/D&gt;&lt;D xsi:type="xsd:double"&gt;330.44934&lt;/D&gt;&lt;D xsi:type="xsd:double"&gt;344.97945&lt;/D&gt;&lt;D xsi:type="xsd:double"&gt;345.4969&lt;/D&gt;&lt;D xsi:type="xsd:double"&gt;345.94283&lt;/D&gt;&lt;D xsi:type="xsd:double"&gt;347.17185&lt;/D&gt;&lt;D xsi:type="xsd:double"&gt;347.33167&lt;/D&gt;&lt;D xsi:type="xsd:double"&gt;347.33167&lt;/D&gt;&lt;D xsi:type="xsd:double"&gt;347.33167&lt;/D&gt;&lt;D xsi:type="xsd:double"&gt;351.56398&lt;/D&gt;&lt;D xsi:type="xsd:double"&gt;348.1365&lt;/D&gt;&lt;D xsi:type="xsd:double"&gt;348.7041&lt;/D&gt;&lt;D xsi:type="xsd:double"&gt;348.7041&lt;/D&gt;&lt;D xsi:type="xsd:double"&gt;347.03166&lt;/D&gt;&lt;D xsi:type="xsd:double"&gt;336.39169&lt;/D&gt;&lt;D xsi:type="xsd:double"&gt;342.03742&lt;/D&gt;&lt;D xsi:type="xsd:double"&gt;344.90361&lt;/D&gt;&lt;D xsi:type="xsd:double"&gt;350.43123&lt;/D&gt;&lt;D xsi:type="xsd:double"&gt;345.5789&lt;/D&gt;&lt;D xsi:type="xsd:double"&gt;342.5365&lt;/D&gt;&lt;D xsi:type="xsd:double"&gt;349.70105&lt;/D&gt;&lt;D xsi:type="xsd:double"&gt;342.62345&lt;/D&gt;&lt;D xsi:type="xsd:double"&gt;343.76705&lt;/D&gt;&lt;D xsi:type="xsd:double"&gt;340.17596&lt;/D&gt;&lt;D xsi:type="xsd:double"&gt;345.13993&lt;/D&gt;&lt;D xsi:type="xsd:double"&gt;344.8857&lt;/D&gt;&lt;D xsi:type="xsd:double"&gt;349.38512&lt;/D&gt;&lt;D xsi:type="xsd:double"&gt;349.08183&lt;/D&gt;&lt;D xsi:type="xsd:double"&gt;350.35126&lt;/D&gt;&lt;D xsi:type="xsd:double"&gt;355.63753&lt;/D&gt;&lt;D xsi:type="xsd:double"&gt;356.51548&lt;/D&gt;&lt;D xsi:type="xsd:double"&gt;360.33723&lt;/D&gt;&lt;D xsi:type="xsd:double"&gt;359.04663&lt;/D&gt;&lt;D xsi:type="xsd:double"&gt;359.78703&lt;/D&gt;&lt;D xsi:type="xsd:double"&gt;359.39586&lt;/D&gt;&lt;D xsi:type="xsd:double"&gt;359.74336&lt;/D&gt;&lt;D xsi:type="xsd:double"&gt;358.49164&lt;/D&gt;&lt;D xsi:type="xsd:double"&gt;360.07924&lt;/D&gt;&lt;D xsi:type="xsd:double"&gt;361.5266&lt;/D&gt;&lt;D xsi:type="xsd:double"&gt;361.62548&lt;/D&gt;&lt;D xsi:type="xsd:double"&gt;362.89895&lt;/D&gt;&lt;D xsi:type="xsd:double"&gt;362.59072&lt;/D&gt;&lt;D xsi:type="xsd:double"&gt;363.6992&lt;/D&gt;&lt;D xsi:type="xsd:double"&gt;364.96382&lt;/D&gt;&lt;D xsi:type="xsd:double"&gt;365.47458&lt;/D&gt;&lt;D xsi:type="xsd:double"&gt;364.99758&lt;/D&gt;&lt;D xsi:type="xsd:double"&gt;363.2678&lt;/D&gt;&lt;D xsi:type="xsd:double"&gt;367.85088&lt;/D&gt;&lt;D xsi:type="xsd:double"&gt;368.62214&lt;/D&gt;&lt;D xsi:type="xsd:double"&gt;373.214&lt;/D&gt;&lt;D xsi:type="xsd:double"&gt;371.71793&lt;/D&gt;&lt;D xsi:type="xsd:double"&gt;369.12847&lt;/D&gt;&lt;D xsi:type="xsd:double"&gt;370.3671&lt;/D&gt;&lt;D xsi:type="xsd:double"&gt;370.35432&lt;/D&gt;&lt;D xsi:type="xsd:double"&gt;368.38155&lt;/D&gt;&lt;D xsi:type="xsd:double"&gt;370.73221&lt;/D&gt;&lt;D xsi:type="xsd:double"&gt;369.85059&lt;/D&gt;&lt;D xsi:type="xsd:double"&gt;373.84114&lt;/D&gt;&lt;D xsi:type="xsd:double"&gt;375.69327&lt;/D&gt;&lt;D xsi:type="xsd:double"&gt;371.25897&lt;/D&gt;&lt;D xsi:type="xsd:double"&gt;367.9507&lt;/D&gt;&lt;D xsi:type="xsd:double"&gt;367.11113&lt;/D&gt;&lt;D xsi:type="xsd:double"&gt;369.7341&lt;/D&gt;&lt;D xsi:type="xsd:double"&gt;367.77215&lt;/D&gt;&lt;D xsi:type="xsd:double"&gt;371.78428&lt;/D&gt;&lt;D xsi:type="xsd:double"&gt;370.86868&lt;/D&gt;&lt;D xsi:type="xsd:double"&gt;369.89098&lt;/D&gt;&lt;D xsi:type="xsd:double"&gt;373.30296&lt;/D&gt;&lt;D xsi:type="xsd:double"&gt;370.2547&lt;/D&gt;&lt;D xsi:type="xsd:double"&gt;369.19715&lt;/D&gt;&lt;D xsi:type="xsd:double"&gt;370.0493&lt;/D&gt;&lt;D xsi:type="xsd:double"&gt;365.78686&lt;/D&gt;&lt;D xsi:type="xsd:double"&gt;360.12046&lt;/D&gt;&lt;D xsi:type="xsd:double"&gt;364.50744&lt;/D&gt;&lt;D xsi:type="xsd:double"&gt;369.04137&lt;/D&gt;&lt;D xsi:type="xsd:double"&gt;368.26468&lt;/D&gt;&lt;D xsi:type="xsd:double"&gt;370.31403&lt;/D&gt;&lt;D xsi:type="xsd:double"&gt;371.451&lt;/D&gt;&lt;D xsi:type="xsd:double"&gt;371.451&lt;/D&gt;&lt;D xsi:type="xsd:double"&gt;371.451&lt;/D&gt;&lt;D xsi:type="xsd:double"&gt;373.23973&lt;/D&gt;&lt;D xsi:type="xsd:double"&gt;374.9643&lt;/D&gt;&lt;D xsi:type="xsd:double"&gt;377.99792&lt;/D&gt;&lt;D xsi:type="xsd:double"&gt;381.40547&lt;/D&gt;&lt;D xsi:type="xsd:double"&gt;384.46465&lt;/D&gt;&lt;D xsi:type="xsd:double"&gt;379.45158&lt;/D&gt;&lt;D xsi:type="xsd:double"&gt;381.68373&lt;/D&gt;&lt;D xsi:type="xsd:double"&gt;386.9028&lt;/D&gt;&lt;D xsi:type="xsd:double"&gt;382.5128&lt;/D&gt;&lt;D xsi:type="xsd:double"&gt;382.2296&lt;/D&gt;&lt;D xsi:type="xsd:double"&gt;385.62963&lt;/D&gt;&lt;D xsi:type="xsd:double"&gt;385.96337&lt;/D&gt;&lt;D xsi:type="xsd:double"&gt;387.73963&lt;/D&gt;&lt;D xsi:type="xsd:double"&gt;391.22357&lt;/D&gt;&lt;D xsi:type="xsd:double"&gt;391.22357&lt;/D&gt;&lt;D xsi:type="xsd:double"&gt;388.70664&lt;/D&gt;&lt;D xsi:type="xsd:double"&gt;384.10592&lt;/D&gt;&lt;D xsi:type="xsd:double"&gt;383.3737&lt;/D&gt;&lt;D xsi:type="xsd:double"&gt;383.3737&lt;/D&gt;&lt;D xsi:type="xsd:double"&gt;384.19998&lt;/D&gt;&lt;D xsi:type="xsd:double"&gt;382.21586&lt;/D&gt;&lt;D xsi:type="xsd:double"&gt;378.0099&lt;/D&gt;&lt;D xsi:type="xsd:double"&gt;376.44126&lt;/D&gt;&lt;D xsi:type="xsd:double"&gt;379.8404&lt;/D&gt;&lt;D xsi:type="xsd:double"&gt;381.70595&lt;/D&gt;&lt;D xsi:type="xsd:double"&gt;379.22332&lt;/D&gt;&lt;D xsi:type="xsd:double"&gt;382.03974&lt;/D&gt;&lt;D xsi:type="xsd:double"&gt;381.58078&lt;/D&gt;&lt;D xsi:type="xsd:double"&gt;383.26163&lt;/D&gt;&lt;D xsi:type="xsd:double"&gt;385.4413&lt;/D&gt;&lt;D xsi:type="xsd:double"&gt;386.27212&lt;/D&gt;&lt;D xsi:type="xsd:double"&gt;385.14915&lt;/D&gt;&lt;D xsi:type="xsd:double"&gt;384.57115&lt;/D&gt;&lt;D xsi:type="xsd:double"&gt;383.85732&lt;/D&gt;&lt;D xsi:type="xsd:double"&gt;383.30405&lt;/D&gt;&lt;D xsi:type="xsd:double"&gt;376.91169&lt;/D&gt;&lt;D xsi:type="xsd:double"&gt;376.47307&lt;/D&gt;&lt;D xsi:type="xsd:double"&gt;376.87995&lt;/D&gt;&lt;D xsi:type="xsd:double"&gt;372.11752&lt;/D&gt;&lt;D xsi:type="xsd:double"&gt;371.28263&lt;/D&gt;&lt;D xsi:type="xsd:double"&gt;371.18766&lt;/D&gt;&lt;D xsi:type="xsd:double"&gt;368.8419&lt;/D&gt;&lt;D xsi:type="xsd:double"&gt;365.87772&lt;/D&gt;&lt;D xsi:type="xsd:double"&gt;368.47417&lt;/D&gt;&lt;D xsi:type="xsd:double"&gt;368.60235&lt;/D&gt;&lt;D xsi:type="xsd:double"&gt;363.72473&lt;/D&gt;&lt;D xsi:type="xsd:double"&gt;369.73212&lt;/D&gt;&lt;D xsi:type="xsd:double"&gt;369.46416&lt;/D&gt;&lt;D xsi:type="xsd:double"&gt;369.62929&lt;/D&gt;&lt;D xsi:type="xsd:double"&gt;366.00027&lt;/D&gt;&lt;D xsi:type="xsd:double"&gt;366.00027&lt;/D&gt;&lt;D xsi:type="xsd:double"&gt;369.63236&lt;/D&gt;&lt;D xsi:type="xsd:double"&gt;372.05555&lt;/D&gt;&lt;D xsi:type="xsd:double"&gt;371.80502&lt;/D&gt;&lt;D xsi:type="xsd:double"&gt;374.42005&lt;/D&gt;&lt;D xsi:type="xsd:double"&gt;376.79453&lt;/D&gt;&lt;D xsi:type="xsd:double"&gt;378.49982&lt;/D&gt;&lt;D xsi:type="xsd:double"&gt;380.1391&lt;/D&gt;&lt;D xsi:type="xsd:double"&gt;379.86348&lt;/D&gt;&lt;D xsi:type="xsd:double"&gt;374.09601&lt;/D&gt;&lt;D xsi:type="xsd:double"&gt;374.34924&lt;/D&gt;&lt;D xsi:type="xsd:double"&gt;376.29542&lt;/D&gt;&lt;D xsi:type="xsd:double"&gt;378.49007&lt;/D&gt;&lt;D xsi:type="xsd:double"&gt;376.5058&lt;/D&gt;&lt;D xsi:type="xsd:double"&gt;371.23806&lt;/D&gt;&lt;D xsi:type="xsd:double"&gt;361.85038&lt;/D&gt;&lt;D xsi:type="xsd:double"&gt;362.5577&lt;/D&gt;&lt;D xsi:type="xsd:double"&gt;371.8654&lt;/D&gt;&lt;D xsi:type="xsd:double"&gt;373.71588&lt;/D&gt;&lt;D xsi:type="xsd:double"&gt;378.35634&lt;/D&gt;&lt;D xsi:type="xsd:double"&gt;376.4208&lt;/D&gt;&lt;D xsi:type="xsd:double"&gt;379.51753&lt;/D&gt;&lt;D xsi:type="xsd:double"&gt;380.97615&lt;/D&gt;&lt;D xsi:type="xsd:double"&gt;380.90065&lt;/D&gt;&lt;D xsi:type="xsd:double"&gt;384.05728&lt;/D&gt;&lt;D xsi:type="xsd:double"&gt;383.5528&lt;/D&gt;&lt;D xsi:type="xsd:double"&gt;377.88818&lt;/D&gt;&lt;D xsi:type="xsd:double"&gt;380.42033&lt;/D&gt;&lt;D xsi:type="xsd:double"&gt;374.8556&lt;/D&gt;&lt;D xsi:type="xsd:double"&gt;373.00272&lt;/D&gt;&lt;D xsi:type="xsd:double"&gt;367.95104&lt;/D&gt;&lt;D xsi:type="xsd:double"&gt;374.31881&lt;/D&gt;&lt;D xsi:type="xsd:double"&gt;376.3116&lt;/D&gt;&lt;D xsi:type="xsd:double"&gt;378.96833&lt;/D&gt;&lt;D xsi:type="xsd:double"&gt;377.2981&lt;/D&gt;&lt;D xsi:type="xsd:double"&gt;383.09586&lt;/D&gt;&lt;D xsi:type="xsd:double"&gt;384.28392&lt;/D&gt;&lt;D xsi:type="xsd:double"&gt;381.68187&lt;/D&gt;&lt;D xsi:type="xsd:double"&gt;377.1758&lt;/D&gt;&lt;D xsi:type="xsd:double"&gt;377.1758&lt;/D&gt;&lt;D xsi:type="xsd:double"&gt;378.89318&lt;/D&gt;&lt;D xsi:type="xsd:double"&gt;365.17565&lt;/D&gt;&lt;D xsi:type="xsd:double"&gt;372.9766&lt;/D&gt;&lt;D xsi:type="xsd:double"&gt;368.49484&lt;/D&gt;&lt;D xsi:type="xsd:double"&gt;368.55175&lt;/D&gt;&lt;D xsi:type="xsd:double"&gt;370.69528&lt;/D&gt;&lt;D xsi:type="xsd:double"&gt;364.90924&lt;/D&gt;&lt;D xsi:type="xsd:double"&gt;359.46915&lt;/D&gt;&lt;D xsi:type="xsd:double"&gt;353.95322&lt;/D&gt;&lt;D xsi:type="xsd:double"&gt;345.2771&lt;/D&gt;&lt;D xsi:type="xsd:double"&gt;356.96235&lt;/D&gt;&lt;D xsi:type="xsd:double"&gt;352.65813&lt;/D&gt;&lt;D xsi:type="xsd:double"&gt;356.01501&lt;/D&gt;&lt;D xsi:type="xsd:double"&gt;361.65829&lt;/D&gt;&lt;D xsi:type="xsd:double"&gt;362.41984&lt;/D&gt;&lt;D xsi:type="xsd:double"&gt;353.17798&lt;/D&gt;&lt;D xsi:type="xsd:double"&gt;358.86462&lt;/D&gt;&lt;D xsi:type="xsd:double"&gt;367.12978&lt;/D&gt;&lt;D xsi:type="xsd:double"&gt;358.6589&lt;/D&gt;&lt;D xsi:type="xsd:double"&gt;357.34549&lt;/D&gt;&lt;D xsi:type="xsd:double"&gt;362.37524&lt;/D&gt;&lt;D xsi:type="xsd:double"&gt;360.71699&lt;/D&gt;&lt;D xsi:type="xsd:double"&gt;359.91979&lt;/D&gt;&lt;D xsi:type="xsd:double"&gt;356.23279&lt;/D&gt;&lt;D xsi:type="xsd:double"&gt;359.59914&lt;/D&gt;&lt;D xsi:type="xsd:double"&gt;360.73606&lt;/D&gt;&lt;D xsi:type="xsd:double"&gt;376.29292&lt;/D&gt;&lt;D xsi:type="xsd:double"&gt;380.65364&lt;/D&gt;&lt;D xsi:type="xsd:double"&gt;376.89383&lt;/D&gt;&lt;D xsi:type="xsd:double"&gt;375.5054&lt;/D&gt;&lt;D xsi:type="xsd:double"&gt;369.8231&lt;/D&gt;&lt;D xsi:type="xsd:double"&gt;374.10471&lt;/D&gt;&lt;D xsi:type="xsd:double"&gt;374.10471&lt;/D&gt;&lt;D xsi:type="xsd:double"&gt;375.58916&lt;/D&gt;&lt;D xsi:type="xsd:double"&gt;372.55802&lt;/D&gt;&lt;D xsi:type="xsd:double"&gt;371.23077&lt;/D&gt;&lt;D xsi:type="xsd:double"&gt;377.33932&lt;/D&gt;&lt;D xsi:type="xsd:double"&gt;379.09138&lt;/D&gt;&lt;D xsi:type="xsd:double"&gt;382.80778&lt;/D&gt;&lt;D xsi:type="xsd:double"&gt;391.98823&lt;/D&gt;&lt;D xsi:type="xsd:double"&gt;391.39388&lt;/D&gt;&lt;D xsi:type="xsd:double"&gt;393.15383&lt;/D&gt;&lt;D xsi:type="xsd:double"&gt;394.64948&lt;/D&gt;&lt;D xsi:type="xsd:double"&gt;397.29187&lt;/D&gt;&lt;D xsi:type="xsd:double"&gt;392.78777&lt;/D&gt;&lt;D xsi:type="xsd:double"&gt;397.83618&lt;/D&gt;&lt;D xsi:type="xsd:double"&gt;398.19627&lt;/D&gt;&lt;D xsi:type="xsd:double"&gt;397.29493&lt;/D&gt;&lt;D xsi:type="xsd:double"&gt;398.11146&lt;/D&gt;&lt;D xsi:type="xsd:double"&gt;400.22154&lt;/D&gt;&lt;D xsi:type="xsd:double"&gt;397.7951&lt;/D&gt;&lt;D xsi:type="xsd:double"&gt;399.433&lt;/D&gt;&lt;D xsi:type="xsd:double"&gt;401.3274&lt;/D&gt;&lt;D xsi:type="xsd:double"&gt;408.96897&lt;/D&gt;&lt;D xsi:type="xsd:double"&gt;407.447&lt;/D&gt;&lt;D xsi:type="xsd:double"&gt;405.70130000000012&lt;/D&gt;&lt;D xsi:type="xsd:double"&gt;405.26039999999989&lt;/D&gt;&lt;D xsi:type="xsd:double"&gt;404.60525&lt;/D&gt;&lt;D xsi:type="xsd:double"&gt;408.0664&lt;/D&gt;&lt;D xsi:type="xsd:double"&gt;408.48823&lt;/D&gt;&lt;D xsi:type="xsd:double"&gt;410.34184&lt;/D&gt;&lt;D xsi:type="xsd:double"&gt;413.1609&lt;/D&gt;&lt;D xsi:type="xsd:double"&gt;412.30984&lt;/D&gt;&lt;D xsi:type="xsd:double"&gt;405.749&lt;/D&gt;&lt;D xsi:type="xsd:double"&gt;410.26077&lt;/D&gt;&lt;D xsi:type="xsd:double"&gt;405.22394&lt;/D&gt;&lt;D xsi:type="xsd:double"&gt;406.78983000000011&lt;/D&gt;&lt;D xsi:type="xsd:double"&gt;404.684&lt;/D&gt;&lt;D xsi:type="xsd:double"&gt;397.33222&lt;/D&gt;&lt;D xsi:type="xsd:double"&gt;400.18754&lt;/D&gt;&lt;D xsi:type="xsd:double"&gt;404.50206&lt;/D&gt;&lt;D xsi:type="xsd:double"&gt;401.1057&lt;/D&gt;&lt;D xsi:type="xsd:double"&gt;402.3689&lt;/D&gt;&lt;D xsi:type="xsd:double"&gt;403.14975&lt;/D&gt;&lt;D xsi:type="xsd:double"&gt;405.31363&lt;/D&gt;&lt;D xsi:type="xsd:double"&gt;401.2894&lt;/D&gt;&lt;D xsi:type="xsd:double"&gt;402.80423&lt;/D&gt;&lt;D xsi:type="xsd:double"&gt;405.34945&lt;/D&gt;&lt;D xsi:type="xsd:double"&gt;401.87764&lt;/D&gt;&lt;D xsi:type="xsd:double"&gt;403.1142&lt;/D&gt;&lt;D xsi:type="xsd:double"&gt;402.1262&lt;/D&gt;&lt;D xsi:type="xsd:double"&gt;399.37186&lt;/D&gt;&lt;D xsi:type="xsd:double"&gt;394.6999&lt;/D&gt;&lt;D xsi:type="xsd:double"&gt;385.75933&lt;/D&gt;&lt;D xsi:type="xsd:double"&gt;390.72359&lt;/D&gt;&lt;D xsi:type="xsd:double"&gt;386.2733&lt;/D&gt;&lt;D xsi:type="xsd:double"&gt;389.2854&lt;/D&gt;&lt;D xsi:type="xsd:double"&gt;392.06014&lt;/D&gt;&lt;D xsi:type="xsd:double"&gt;388.10446&lt;/D&gt;&lt;D xsi:type="xsd:double"&gt;385.19225&lt;/D&gt;&lt;D xsi:type="xsd:double"&gt;388.50741&lt;/D&gt;&lt;D xsi:type="xsd:double"&gt;388.50741&lt;/D&gt;&lt;D xsi:type="xsd:double"&gt;398.71805&lt;/D&gt;&lt;D xsi:type="xsd:double"&gt;389.46166&lt;/D&gt;&lt;D xsi:type="xsd:double"&gt;392.4741&lt;/D&gt;&lt;D xsi:type="xsd:double"&gt;396.36195&lt;/D&gt;&lt;D xsi:type="xsd:double"&gt;401.88813&lt;/D&gt;&lt;D xsi:type="xsd:double"&gt;405.1168&lt;/D&gt;&lt;D xsi:type="xsd:double"&gt;405.1168&lt;/D&gt;&lt;D xsi:type="xsd:double"&gt;405.35817&lt;/D&gt;&lt;D xsi:type="xsd:double"&gt;403.20315000000011&lt;/D&gt;&lt;D xsi:type="xsd:double"&gt;402.37036&lt;/D&gt;&lt;D xsi:type="xsd:double"&gt;402.09765&lt;/D&gt;&lt;D xsi:type="xsd:double"&gt;402.09765&lt;/D&gt;&lt;D xsi:type="xsd:double"&gt;392.17086&lt;/D&gt;&lt;D xsi:type="xsd:double"&gt;393.03625&lt;/D&gt;&lt;D xsi:type="xsd:double"&gt;390.76195&lt;/D&gt;&lt;D xsi:type="xsd:double"&gt;383.83741&lt;/D&gt;&lt;D xsi:type="xsd:double"&gt;385.23333&lt;/D&gt;&lt;D xsi:type="xsd:double"&gt;386.72419&lt;/D&gt;&lt;D xsi:type="xsd:double"&gt;387.91733&lt;/D&gt;&lt;D xsi:type="xsd:double"&gt;386.28826&lt;/D&gt;&lt;D xsi:type="xsd:double"&gt;380.17428&lt;/D&gt;&lt;D xsi:type="xsd:double"&gt;375.38044&lt;/D&gt;&lt;D xsi:type="xsd:double"&gt;375.45605&lt;/D&gt;&lt;D xsi:type="xsd:double"&gt;381.36294&lt;/D&gt;&lt;D xsi:type="xsd:double"&gt;371.58341&lt;/D&gt;&lt;D xsi:type="xsd:double"&gt;369.8367&lt;/D&gt;&lt;D xsi:type="xsd:double"&gt;380.24747&lt;/D&gt;&lt;D xsi:type="xsd:double"&gt;377.34253&lt;/D&gt;&lt;D xsi:type="xsd:double"&gt;377.92118&lt;/D&gt;&lt;D xsi:type="xsd:double"&gt;381.6882&lt;/D&gt;&lt;D xsi:type="xsd:double"&gt;386.42836&lt;/D&gt;&lt;D xsi:type="xsd:double"&gt;390.34097&lt;/D&gt;&lt;D xsi:type="xsd:double"&gt;388.3286&lt;/D&gt;&lt;D xsi:type="xsd:double"&gt;383.5094&lt;/D&gt;&lt;D xsi:type="xsd:double"&gt;386.6652&lt;/D&gt;&lt;D xsi:type="xsd:double"&gt;389.61482&lt;/D&gt;&lt;D xsi:type="xsd:double"&gt;390.10794&lt;/D&gt;&lt;D xsi:type="xsd:double"&gt;386.08062&lt;/D&gt;&lt;D xsi:type="xsd:double"&gt;377.61638&lt;/D&gt;&lt;D xsi:type="xsd:double"&gt;379.3916&lt;/D&gt;&lt;D xsi:type="xsd:double"&gt;369.84377&lt;/D&gt;&lt;D xsi:type="xsd:double"&gt;377.08955&lt;/D&gt;&lt;D xsi:type="xsd:double"&gt;385.28457&lt;/D&gt;&lt;D xsi:type="xsd:double"&gt;382.83312&lt;/D&gt;&lt;D xsi:type="xsd:double"&gt;386.39133&lt;/D&gt;&lt;D xsi:type="xsd:double"&gt;383.66&lt;/D&gt;&lt;D xsi:type="xsd:double"&gt;375.68407&lt;/D&gt;&lt;D xsi:type="xsd:double"&gt;375.2857&lt;/D&gt;&lt;D xsi:type="xsd:double"&gt;371.18297&lt;/D&gt;&lt;D xsi:type="xsd:double"&gt;370.87963&lt;/D&gt;&lt;D xsi:type="xsd:double"&gt;372.38314&lt;/D&gt;&lt;D xsi:type="xsd:double"&gt;381.07276&lt;/D&gt;&lt;D xsi:type="xsd:double"&gt;381.31325&lt;/D&gt;&lt;D xsi:type="xsd:double"&gt;387.49237&lt;/D&gt;&lt;D xsi:type="xsd:double"&gt;392.42268&lt;/D&gt;&lt;D xsi:type="xsd:double"&gt;395.57827&lt;/D&gt;&lt;D xsi:type="xsd:double"&gt;396.08412&lt;/D&gt;&lt;D xsi:type="xsd:double"&gt;395.7487&lt;/D&gt;&lt;D xsi:type="xsd:double"&gt;396.4147&lt;/D&gt;&lt;D xsi:type="xsd:double"&gt;392.21044&lt;/D&gt;&lt;D xsi:type="xsd:double"&gt;393.08286&lt;/D&gt;&lt;D xsi:type="xsd:double"&gt;394.79132&lt;/D&gt;&lt;D xsi:type="xsd:double"&gt;401.69964&lt;/D&gt;&lt;D xsi:type="xsd:double"&gt;401.9027&lt;/D&gt;&lt;D xsi:type="xsd:double"&gt;404.64025&lt;/D&gt;&lt;D xsi:type="xsd:double"&gt;404.83375&lt;/D&gt;&lt;D xsi:type="xsd:double"&gt;410.88448&lt;/D&gt;&lt;D xsi:type="xsd:double"&gt;410.88448&lt;/D&gt;&lt;D xsi:type="xsd:double"&gt;406.5199&lt;/D&gt;&lt;D xsi:type="xsd:double"&gt;403.51343&lt;/D&gt;&lt;D xsi:type="xsd:double"&gt;403.65553&lt;/D&gt;&lt;D xsi:type="xsd:double"&gt;403.65553&lt;/D&gt;&lt;D xsi:type="xsd:double"&gt;403.65553&lt;/D&gt;&lt;D xsi:type="xsd:double"&gt;399.77462&lt;/D&gt;&lt;D xsi:type="xsd:double"&gt;401.83039999999988&lt;/D&gt;&lt;D xsi:type="xsd:double"&gt;400.47483&lt;/D&gt;&lt;D xsi:type="xsd:double"&gt;396.27454&lt;/D&gt;&lt;D xsi:type="xsd:double"&gt;399.4959&lt;/D&gt;&lt;D xsi:type="xsd:double"&gt;397.17565&lt;/D&gt;&lt;D xsi:type="xsd:double"&gt;397.43342&lt;/D&gt;&lt;D xsi:type="xsd:double"&gt;397.32504&lt;/D&gt;&lt;D xsi:type="xsd:double"&gt;397.87326&lt;/D&gt;&lt;D xsi:type="xsd:double"&gt;395.21704&lt;/D&gt;&lt;D xsi:type="</t>
        </r>
      </text>
    </comment>
    <comment ref="A13" authorId="0" shapeId="0" xr:uid="{19A9C14F-62C6-482A-ADD6-4A3E8BB87F30}">
      <text>
        <r>
          <rPr>
            <b/>
            <sz val="9"/>
            <color indexed="81"/>
            <rFont val="Tahoma"/>
            <family val="2"/>
          </rPr>
          <t>xsd:double"&gt;397.77524&lt;/D&gt;&lt;D xsi:type="xsd:double"&gt;402.08845&lt;/D&gt;&lt;D xsi:type="xsd:double"&gt;401.6062&lt;/D&gt;&lt;D xsi:type="xsd:double"&gt;405.12824&lt;/D&gt;&lt;D xsi:type="xsd:double"&gt;405.12185&lt;/D&gt;&lt;D xsi:type="xsd:double"&gt;404.5085&lt;/D&gt;&lt;D xsi:type="xsd:double"&gt;403.49364&lt;/D&gt;&lt;D xsi:type="xsd:double"&gt;400.22407&lt;/D&gt;&lt;D xsi:type="xsd:double"&gt;396.08512&lt;/D&gt;&lt;D xsi:type="xsd:double"&gt;399.6518&lt;/D&gt;&lt;D xsi:type="xsd:double"&gt;400.6661&lt;/D&gt;&lt;D xsi:type="xsd:double"&gt;400.6661&lt;/D&gt;&lt;D xsi:type="xsd:double"&gt;399.23453&lt;/D&gt;&lt;D xsi:type="xsd:double"&gt;396.90325&lt;/D&gt;&lt;D xsi:type="xsd:double"&gt;396.90325&lt;/D&gt;&lt;D xsi:type="xsd:double"&gt;393.51225&lt;/D&gt;&lt;D xsi:type="xsd:double"&gt;396.0261&lt;/D&gt;&lt;D xsi:type="xsd:double"&gt;395.84637&lt;/D&gt;&lt;D xsi:type="xsd:double"&gt;391.31556&lt;/D&gt;&lt;D xsi:type="xsd:double"&gt;395.17536&lt;/D&gt;&lt;D xsi:type="xsd:double"&gt;400.1677&lt;/D&gt;&lt;D xsi:type="xsd:double"&gt;399.3361&lt;/D&gt;&lt;D xsi:type="xsd:double"&gt;394.82398&lt;/D&gt;&lt;D xsi:type="xsd:double"&gt;396.33007&lt;/D&gt;&lt;D xsi:type="xsd:double"&gt;401.52469999999988&lt;/D&gt;&lt;D xsi:type="xsd:double"&gt;400.9155&lt;/D&gt;&lt;D xsi:type="xsd:double"&gt;403.24507&lt;/D&gt;&lt;D xsi:type="xsd:double"&gt;403.26924&lt;/D&gt;&lt;D xsi:type="xsd:double"&gt;403.6003&lt;/D&gt;&lt;D xsi:type="xsd:double"&gt;403.9472&lt;/D&gt;&lt;D xsi:type="xsd:double"&gt;407.1507&lt;/D&gt;&lt;D xsi:type="xsd:double"&gt;411.43312&lt;/D&gt;&lt;D xsi:type="xsd:double"&gt;412.49814&lt;/D&gt;&lt;D xsi:type="xsd:double"&gt;416.0374&lt;/D&gt;&lt;D xsi:type="xsd:double"&gt;419.39287&lt;/D&gt;&lt;D xsi:type="xsd:double"&gt;417.16523&lt;/D&gt;&lt;D xsi:type="xsd:double"&gt;414.5543&lt;/D&gt;&lt;D xsi:type="xsd:double"&gt;415.9039&lt;/D&gt;&lt;D xsi:type="xsd:double"&gt;418.19715&lt;/D&gt;&lt;D xsi:type="xsd:double"&gt;414.80527&lt;/D&gt;&lt;D xsi:type="xsd:double"&gt;417.3825&lt;/D&gt;&lt;D xsi:type="xsd:double"&gt;413.0868&lt;/D&gt;&lt;D xsi:type="xsd:double"&gt;409.842&lt;/D&gt;&lt;D xsi:type="xsd:double"&gt;411.1445&lt;/D&gt;&lt;D xsi:type="xsd:double"&gt;406.65064&lt;/D&gt;&lt;D xsi:type="xsd:double"&gt;398.97175&lt;/D&gt;&lt;D xsi:type="xsd:double"&gt;403.3531&lt;/D&gt;&lt;D xsi:type="xsd:double"&gt;403.3531&lt;/D&gt;&lt;D xsi:type="xsd:double"&gt;403.287&lt;/D&gt;&lt;D xsi:type="xsd:double"&gt;410.60696&lt;/D&gt;&lt;D xsi:type="xsd:double"&gt;410.1555&lt;/D&gt;&lt;D xsi:type="xsd:double"&gt;413.85555&lt;/D&gt;&lt;D xsi:type="xsd:double"&gt;413.59825&lt;/D&gt;&lt;D xsi:type="xsd:double"&gt;399.49949&lt;/D&gt;&lt;D xsi:type="xsd:double"&gt;387.90636&lt;/D&gt;&lt;D xsi:type="xsd:double"&gt;395.95287&lt;/D&gt;&lt;D xsi:type="xsd:double"&gt;400.63753&lt;/D&gt;&lt;D xsi:type="xsd:double"&gt;402.5092&lt;/D&gt;&lt;D xsi:type="xsd:double"&gt;401.9596&lt;/D&gt;&lt;D xsi:type="xsd:double"&gt;402.2063&lt;/D&gt;&lt;D xsi:type="xsd:double"&gt;397.61667&lt;/D&gt;&lt;D xsi:type="xsd:double"&gt;390.43021&lt;/D&gt;&lt;D xsi:type="xsd:double"&gt;392.1129&lt;/D&gt;&lt;D xsi:type="xsd:double"&gt;393.32998&lt;/D&gt;&lt;D xsi:type="xsd:double"&gt;396.90814&lt;/D&gt;&lt;D xsi:type="xsd:double"&gt;398.8668&lt;/D&gt;&lt;D xsi:type="xsd:double"&gt;402.10147&lt;/D&gt;&lt;D xsi:type="xsd:double"&gt;401.57447&lt;/D&gt;&lt;D xsi:type="xsd:double"&gt;403.958&lt;/D&gt;&lt;D xsi:type="xsd:double"&gt;404.26993&lt;/D&gt;&lt;D xsi:type="xsd:double"&gt;402.52204&lt;/D&gt;&lt;D xsi:type="xsd:double"&gt;405.09505&lt;/D&gt;&lt;D xsi:type="xsd:double"&gt;404.1165&lt;/D&gt;&lt;D xsi:type="xsd:double"&gt;405.1826&lt;/D&gt;&lt;D xsi:type="xsd:double"&gt;408.41694000000012&lt;/D&gt;&lt;D xsi:type="xsd:double"&gt;409.16066000000012&lt;/D&gt;&lt;D xsi:type="xsd:double"&gt;408.62026&lt;/D&gt;&lt;D xsi:type="xsd:double"&gt;403.19266&lt;/D&gt;&lt;D xsi:type="xsd:double"&gt;400.92564&lt;/D&gt;&lt;D xsi:type="xsd:double"&gt;401.27344000000011&lt;/D&gt;&lt;D xsi:type="xsd:double"&gt;396.53108&lt;/D&gt;&lt;D xsi:type="xsd:double"&gt;396.53108&lt;/D&gt;&lt;D xsi:type="xsd:double"&gt;395.5746&lt;/D&gt;&lt;D xsi:type="xsd:double"&gt;393.7827&lt;/D&gt;&lt;D xsi:type="xsd:double"&gt;392.69454&lt;/D&gt;&lt;D xsi:type="xsd:double"&gt;392.69454&lt;/D&gt;&lt;D xsi:type="xsd:double"&gt;390.89384&lt;/D&gt;&lt;D xsi:type="xsd:double"&gt;392.20076&lt;/D&gt;&lt;D xsi:type="xsd:double"&gt;396.44415&lt;/D&gt;&lt;D xsi:type="xsd:double"&gt;394.11325&lt;/D&gt;&lt;D xsi:type="xsd:double"&gt;394.47525&lt;/D&gt;&lt;D xsi:type="xsd:double"&gt;397.40136&lt;/D&gt;&lt;D xsi:type="xsd:double"&gt;400.69914000000011&lt;/D&gt;&lt;D xsi:type="xsd:double"&gt;399.7712&lt;/D&gt;&lt;D xsi:type="xsd:double"&gt;402.8527&lt;/D&gt;&lt;D xsi:type="xsd:double"&gt;402.6473&lt;/D&gt;&lt;D xsi:type="xsd:double"&gt;410.76913&lt;/D&gt;&lt;D xsi:type="xsd:double"&gt;410.33044&lt;/D&gt;&lt;D xsi:type="xsd:double"&gt;409.4789&lt;/D&gt;&lt;D xsi:type="xsd:double"&gt;411.7337&lt;/D&gt;&lt;D xsi:type="xsd:double"&gt;412.2512&lt;/D&gt;&lt;D xsi:type="xsd:double"&gt;408.63066&lt;/D&gt;&lt;D xsi:type="xsd:double"&gt;408.04453&lt;/D&gt;&lt;D xsi:type="xsd:double"&gt;414.57195&lt;/D&gt;&lt;D xsi:type="xsd:double"&gt;414.91857&lt;/D&gt;&lt;D xsi:type="xsd:double"&gt;414.30287&lt;/D&gt;&lt;D xsi:type="xsd:double"&gt;412.5743&lt;/D&gt;&lt;D xsi:type="xsd:double"&gt;410.3655&lt;/D&gt;&lt;D xsi:type="xsd:double"&gt;410.822&lt;/D&gt;&lt;D xsi:type="xsd:double"&gt;408.36587&lt;/D&gt;&lt;D xsi:type="xsd:double"&gt;408.985&lt;/D&gt;&lt;D xsi:type="xsd:double"&gt;406.52237&lt;/D&gt;&lt;D xsi:type="xsd:double"&gt;403.8295&lt;/D&gt;&lt;D xsi:type="xsd:double"&gt;401.34606&lt;/D&gt;&lt;D xsi:type="xsd:double"&gt;400.82226&lt;/D&gt;&lt;D xsi:type="xsd:double"&gt;395.02041&lt;/D&gt;&lt;D xsi:type="xsd:double"&gt;388.71846&lt;/D&gt;&lt;D xsi:type="xsd:double"&gt;395.94338&lt;/D&gt;&lt;D xsi:type="xsd:double"&gt;397.02425&lt;/D&gt;&lt;D xsi:type="xsd:double"&gt;393.1461&lt;/D&gt;&lt;D xsi:type="xsd:double"&gt;389.45165&lt;/D&gt;&lt;D xsi:type="xsd:double"&gt;397.03205&lt;/D&gt;&lt;D xsi:type="xsd:double"&gt;401.71165&lt;/D&gt;&lt;D xsi:type="xsd:double"&gt;394.2673&lt;/D&gt;&lt;D xsi:type="xsd:double"&gt;391.2354&lt;/D&gt;&lt;D xsi:type="xsd:double"&gt;394.80624&lt;/D&gt;&lt;D xsi:type="xsd:double"&gt;394.352&lt;/D&gt;&lt;D xsi:type="xsd:double"&gt;390.28425&lt;/D&gt;&lt;D xsi:type="xsd:double"&gt;391.05866&lt;/D&gt;&lt;D xsi:type="xsd:double"&gt;390.44538&lt;/D&gt;&lt;D xsi:type="xsd:double"&gt;393.46786&lt;/D&gt;&lt;D xsi:type="xsd:double"&gt;391.4926&lt;/D&gt;&lt;D xsi:type="xsd:double"&gt;383.8231&lt;/D&gt;&lt;D xsi:type="xsd:double"&gt;391.0665&lt;/D&gt;&lt;D xsi:type="xsd:double"&gt;386.44705&lt;/D&gt;&lt;D xsi:type="xsd:double"&gt;388.4804&lt;/D&gt;&lt;D xsi:type="xsd:double"&gt;392.377&lt;/D&gt;&lt;D xsi:type="xsd:double"&gt;392.10718&lt;/D&gt;&lt;D xsi:type="xsd:double"&gt;391.6157&lt;/D&gt;&lt;D xsi:type="xsd:double"&gt;393.58013&lt;/D&gt;&lt;D xsi:type="xsd:double"&gt;393.6581&lt;/D&gt;&lt;D xsi:type="xsd:double"&gt;391.24913&lt;/D&gt;&lt;D xsi:type="xsd:double"&gt;388.47673&lt;/D&gt;&lt;D xsi:type="xsd:double"&gt;386.00786&lt;/D&gt;&lt;D xsi:type="xsd:double"&gt;382.96816&lt;/D&gt;&lt;D xsi:type="xsd:double"&gt;384.22651&lt;/D&gt;&lt;D xsi:type="xsd:double"&gt;379.13046&lt;/D&gt;&lt;D xsi:type="xsd:double"&gt;377.52495&lt;/D&gt;&lt;D xsi:type="xsd:double"&gt;374.76814&lt;/D&gt;&lt;D xsi:type="xsd:double"&gt;379.5966&lt;/D&gt;&lt;D xsi:type="xsd:double"&gt;380.99785&lt;/D&gt;&lt;D xsi:type="xsd:double"&gt;378.7181&lt;/D&gt;&lt;D xsi:type="xsd:double"&gt;380.95007&lt;/D&gt;&lt;D xsi:type="xsd:double"&gt;371.0255&lt;/D&gt;&lt;D xsi:type="xsd:double"&gt;365.84344&lt;/D&gt;&lt;D xsi:type="xsd:double"&gt;365.39228&lt;/D&gt;&lt;D xsi:type="xsd:double"&gt;371.52438&lt;/D&gt;&lt;D xsi:type="xsd:double"&gt;375.7802&lt;/D&gt;&lt;D xsi:type="xsd:double"&gt;378.34086&lt;/D&gt;&lt;D xsi:type="xsd:double"&gt;375.61834&lt;/D&gt;&lt;D xsi:type="xsd:double"&gt;377.53944&lt;/D&gt;&lt;D xsi:type="xsd:double"&gt;371.07213&lt;/D&gt;&lt;D xsi:type="xsd:double"&gt;370.2053&lt;/D&gt;&lt;D xsi:type="xsd:double"&gt;372.30678&lt;/D&gt;&lt;D xsi:type="xsd:double"&gt;367.66446&lt;/D&gt;&lt;D xsi:type="xsd:double"&gt;370.01624&lt;/D&gt;&lt;D xsi:type="xsd:double"&gt;368.97254&lt;/D&gt;&lt;D xsi:type="xsd:double"&gt;366.78276&lt;/D&gt;&lt;D xsi:type="xsd:double"&gt;361.09073&lt;/D&gt;&lt;D xsi:type="xsd:double"&gt;364.16795&lt;/D&gt;&lt;D xsi:type="xsd:double"&gt;358.65376&lt;/D&gt;&lt;D xsi:type="xsd:double"&gt;362.40778&lt;/D&gt;&lt;D xsi:type="xsd:double"&gt;370.13817&lt;/D&gt;&lt;D xsi:type="xsd:double"&gt;374.36063&lt;/D&gt;&lt;D xsi:type="xsd:double"&gt;369.77806&lt;/D&gt;&lt;D xsi:type="xsd:double"&gt;373.92943&lt;/D&gt;&lt;D xsi:type="xsd:double"&gt;373.30086&lt;/D&gt;&lt;D xsi:type="xsd:double"&gt;367.0217&lt;/D&gt;&lt;D xsi:type="xsd:double"&gt;367.0217&lt;/D&gt;&lt;D xsi:type="xsd:double"&gt;369.58544&lt;/D&gt;&lt;D xsi:type="xsd:double"&gt;373.26777&lt;/D&gt;&lt;D xsi:type="xsd:double"&gt;372.50776&lt;/D&gt;&lt;D xsi:type="xsd:double"&gt;369.46661&lt;/D&gt;&lt;D xsi:type="xsd:double"&gt;365.9405&lt;/D&gt;&lt;D xsi:type="xsd:double"&gt;365.9405&lt;/D&gt;&lt;D xsi:type="xsd:double"&gt;365.9405&lt;/D&gt;&lt;D xsi:type="xsd:double"&gt;372.66614&lt;/D&gt;&lt;D xsi:type="xsd:double"&gt;376.73001&lt;/D&gt;&lt;D xsi:type="xsd:double"&gt;375.76015&lt;/D&gt;&lt;D xsi:type="xsd:double"&gt;375.76015&lt;/D&gt;&lt;D xsi:type="xsd:double"&gt;377.34053&lt;/D&gt;&lt;D xsi:type="xsd:double"&gt;375.1314&lt;/D&gt;&lt;D xsi:type="xsd:double"&gt;372.40164&lt;/D&gt;&lt;D xsi:type="xsd:double"&gt;380.1004&lt;/D&gt;&lt;D xsi:type="xsd:double"&gt;379.56815&lt;/D&gt;&lt;D xsi:type="xsd:double"&gt;383.77545&lt;/D&gt;&lt;D xsi:type="xsd:double"&gt;388.39796&lt;/D&gt;&lt;D xsi:type="xsd:double"&gt;387.07988&lt;/D&gt;&lt;D xsi:type="xsd:double"&gt;391.28351&lt;/D&gt;&lt;D xsi:type="xsd:double"&gt;394.19873&lt;/D&gt;&lt;D xsi:type="xsd:double"&gt;391.03153&lt;/D&gt;&lt;D xsi:type="xsd:double"&gt;391.89215&lt;/D&gt;&lt;D xsi:type="xsd:double"&gt;392.6168&lt;/D&gt;&lt;D xsi:type="xsd:double"&gt;389.62104&lt;/D&gt;&lt;D xsi:type="xsd:double"&gt;391.4794&lt;/D&gt;&lt;D xsi:type="xsd:double"&gt;392.4164&lt;/D&gt;&lt;D xsi:type="xsd:double"&gt;392.4212&lt;/D&gt;&lt;D xsi:type="xsd:double"&gt;395.75043&lt;/D&gt;&lt;D xsi:type="xsd:double"&gt;392.23213&lt;/D&gt;&lt;D xsi:type="xsd:double"&gt;390.63199&lt;/D&gt;&lt;D xsi:type="xsd:double"&gt;390.693&lt;/D&gt;&lt;D xsi:type="xsd:double"&gt;393.40882&lt;/D&gt;&lt;D xsi:type="xsd:double"&gt;391.43472&lt;/D&gt;&lt;D xsi:type="xsd:double"&gt;389.798&lt;/D&gt;&lt;D xsi:type="xsd:double"&gt;389.71095&lt;/D&gt;&lt;D xsi:type="xsd:double"&gt;389.03706&lt;/D&gt;&lt;D xsi:type="xsd:double"&gt;385.34946&lt;/D&gt;&lt;D xsi:type="xsd:double"&gt;387.2524&lt;/D&gt;&lt;D xsi:type="xsd:double"&gt;392.49322&lt;/D&gt;&lt;D xsi:type="xsd:double"&gt;392.96105&lt;/D&gt;&lt;D xsi:type="xsd:double"&gt;387.41584&lt;/D&gt;&lt;D xsi:type="xsd:double"&gt;388.40706&lt;/D&gt;&lt;D xsi:type="xsd:double"&gt;390.52799&lt;/D&gt;&lt;D xsi:type="xsd:double"&gt;388.08205&lt;/D&gt;&lt;D xsi:type="xsd:double"&gt;392.64443&lt;/D&gt;&lt;D xsi:type="xsd:double"&gt;392.51764&lt;/D&gt;&lt;D xsi:type="xsd:double"&gt;390.94048&lt;/D&gt;&lt;D xsi:type="xsd:double"&gt;390.79602&lt;/D&gt;&lt;D xsi:type="xsd:double"&gt;387.88538&lt;/D&gt;&lt;D xsi:type="xsd:double"&gt;387.3496&lt;/D&gt;&lt;D xsi:type="xsd:double"&gt;384.5739&lt;/D&gt;&lt;D xsi:type="xsd:double"&gt;387.53657&lt;/D&gt;&lt;D xsi:type="xsd:double"&gt;388.1661&lt;/D&gt;&lt;D xsi:type="xsd:double"&gt;386.39102&lt;/D&gt;&lt;D xsi:type="xsd:double"&gt;386.38794&lt;/D&gt;&lt;D xsi:type="xsd:double"&gt;386.3741&lt;/D&gt;&lt;D xsi:type="xsd:double"&gt;387.27078&lt;/D&gt;&lt;D xsi:type="xsd:double"&gt;385.4205&lt;/D&gt;&lt;D xsi:type="xsd:double"&gt;389.84153&lt;/D&gt;&lt;D xsi:type="xsd:double"&gt;394.57636&lt;/D&gt;&lt;D xsi:type="xsd:double"&gt;393.26305&lt;/D&gt;&lt;D xsi:type="xsd:double"&gt;393.56673&lt;/D&gt;&lt;D xsi:type="xsd:double"&gt;399.61388&lt;/D&gt;&lt;D xsi:type="xsd:double"&gt;398.22125&lt;/D&gt;&lt;D xsi:type="xsd:double"&gt;401.62535&lt;/D&gt;&lt;D xsi:type="xsd:double"&gt;401.62535&lt;/D&gt;&lt;D xsi:type="xsd:double"&gt;397.88558&lt;/D&gt;&lt;D xsi:type="xsd:double"&gt;397.88678&lt;/D&gt;&lt;D xsi:type="xsd:double"&gt;396.75841&lt;/D&gt;&lt;D xsi:type="xsd:double"&gt;397.67566&lt;/D&gt;&lt;D xsi:type="xsd:double"&gt;401.9967&lt;/D&gt;&lt;D xsi:type="xsd:double"&gt;404.4306&lt;/D&gt;&lt;D xsi:type="xsd:double"&gt;400.41814&lt;/D&gt;&lt;D xsi:type="xsd:double"&gt;400.6763&lt;/D&gt;&lt;D xsi:type="xsd:double"&gt;403.92575&lt;/D&gt;&lt;D xsi:type="xsd:double"&gt;404.44417&lt;/D&gt;&lt;D xsi:type="xsd:double"&gt;406.45404&lt;/D&gt;&lt;D xsi:type="xsd:double"&gt;406.59669999999988&lt;/D&gt;&lt;D xsi:type="xsd:double"&gt;406.4298&lt;/D&gt;&lt;D xsi:type="xsd:double"&gt;408.001&lt;/D&gt;&lt;D xsi:type="xsd:double"&gt;410.91685&lt;/D&gt;&lt;D xsi:type="xsd:double"&gt;413.5865&lt;/D&gt;&lt;D xsi:type="xsd:double"&gt;412.5784&lt;/D&gt;&lt;D xsi:type="xsd:double"&gt;412.5784&lt;/D&gt;&lt;D xsi:type="xsd:double"&gt;412.5784&lt;/D&gt;&lt;D xsi:type="xsd:double"&gt;407.56135&lt;/D&gt;&lt;D xsi:type="xsd:double"&gt;406.3563&lt;/D&gt;&lt;D xsi:type="xsd:double"&gt;406.9866&lt;/D&gt;&lt;D xsi:type="xsd:double"&gt;404.80647&lt;/D&gt;&lt;D xsi:type="xsd:double"&gt;411.60035&lt;/D&gt;&lt;D xsi:type="xsd:double"&gt;416.076&lt;/D&gt;&lt;D xsi:type="xsd:double"&gt;419.44404&lt;/D&gt;&lt;D xsi:type="xsd:double"&gt;419.44404&lt;/D&gt;&lt;D xsi:type="xsd:double"&gt;421.40245&lt;/D&gt;&lt;D xsi:type="xsd:double"&gt;421.40245&lt;/D&gt;&lt;D xsi:type="xsd:double"&gt;423.12839999999989&lt;/D&gt;&lt;D xsi:type="xsd:double"&gt;422.31846&lt;/D&gt;&lt;D xsi:type="xsd:double"&gt;422.59727&lt;/D&gt;&lt;D xsi:type="xsd:double"&gt;423.51503&lt;/D&gt;&lt;D xsi:type="xsd:double"&gt;424.87946&lt;/D&gt;&lt;D xsi:type="xsd:double"&gt;428.9878&lt;/D&gt;&lt;D xsi:type="xsd:double"&gt;428.32375&lt;/D&gt;&lt;D xsi:type="xsd:double"&gt;428.05924&lt;/D&gt;&lt;D xsi:type="xsd:double"&gt;427.11267&lt;/D&gt;&lt;D xsi:type="xsd:double"&gt;426.3139&lt;/D&gt;&lt;D xsi:type="xsd:double"&gt;424.8807&lt;/D&gt;&lt;D xsi:type="xsd:double"&gt;425.84734&lt;/D&gt;&lt;D xsi:type="xsd:double"&gt;428.1822&lt;/D&gt;&lt;D xsi:type="xsd:double"&gt;430.86243&lt;/D&gt;&lt;D xsi:type="xsd:double"&gt;432.69515&lt;/D&gt;&lt;D xsi:type="xsd:double"&gt;432.36885&lt;/D&gt;&lt;D xsi:type="xsd:double"&gt;429.30174&lt;/D&gt;&lt;D xsi:type="xsd:double"&gt;428.6325&lt;/D&gt;&lt;D xsi:type="xsd:double"&gt;430.681&lt;/D&gt;&lt;D xsi:type="xsd:double"&gt;430.08456&lt;/D&gt;&lt;D xsi:type="xsd:double"&gt;431.66265&lt;/D&gt;&lt;D xsi:type="xsd:double"&gt;427.3908&lt;/D&gt;&lt;D xsi:type="xsd:double"&gt;422.4852&lt;/D&gt;&lt;/FQL&gt;&lt;FQL&gt;&lt;Q&gt;168636^FG_PRICE_INDEXED(-10AY,0,M,,-10AY,100,"GROSSOFCL")&lt;/Q&gt;&lt;R&gt;120&lt;/R&gt;&lt;C&gt;1&lt;/C&gt;&lt;D xsi:type="xsd:double"&gt;100&lt;/D&gt;&lt;D xsi:type="xsd:double"&gt;100.95783&lt;/D&gt;&lt;D xsi:type="xsd:double"&gt;101.63679&lt;/D&gt;&lt;D xsi:type="xsd:double"&gt;106.71258&lt;/D&gt;&lt;D xsi:type="xsd:double"&gt;111.82822&lt;/D&gt;&lt;D xsi:type="xsd:double"&gt;108.26024&lt;/D&gt;&lt;D xsi:type="xsd:double"&gt;103.54402&lt;/D&gt;&lt;D xsi:type="xsd:double"&gt;97.73626&lt;/D&gt;&lt;D xsi:type="xsd:double"&gt;109.90683&lt;/D&gt;&lt;D xsi:type="xsd:double"&gt;106.56539&lt;/D&gt;&lt;D xsi:type="xsd:double"&gt;111.0338&lt;/D&gt;&lt;D xsi:type="xsd:double"&gt;115.16898&lt;/D&gt;&lt;D xsi:type="xsd:double"&gt;110.1472&lt;/D&gt;&lt;D xsi:type="xsd:double"&gt;100.5456&lt;/D&gt;&lt;D xsi:type="xsd:double"&gt;100.8596&lt;/D&gt;&lt;D xsi:type="xsd:double"&gt;87.50633599999999&lt;/D&gt;&lt;D xsi:type="xsd:double"&gt;77.3149&lt;/D&gt;&lt;D xsi:type="xsd:double"&gt;78.29671&lt;/D&gt;&lt;D xsi:type="xsd:double"&gt;79.48581&lt;/D&gt;&lt;D xsi:type="xsd:double"&gt;76.10791&lt;/D&gt;&lt;D xsi:type="xsd:double"&gt;68.59347&lt;/D&gt;&lt;D xsi:type="xsd:double"&gt;76.151800000000009&lt;/D&gt;&lt;D xsi:type="xsd:double"&gt;77.3544&lt;/D&gt;&lt;D xsi:type="xsd:double"&gt;85.34624&lt;/D&gt;&lt;D xsi:type="xsd:double"&gt;82.73878&lt;/D&gt;&lt;D xsi:type="xsd:double"&gt;91.09558&lt;/D&gt;&lt;D xsi:type="xsd:double"&gt;94.010603&lt;/D&gt;&lt;D xsi:type="xsd:double"&gt;94.244236&lt;/D&gt;&lt;D xsi:type="xsd:double"&gt;99.914587&lt;/D&gt;&lt;D xsi:type="xsd:double"&gt;102.04362&lt;/D&gt;&lt;D xsi:type="xsd:double"&gt;105.02684&lt;/D&gt;&lt;D xsi:type="xsd:double"&gt;101.34678&lt;/D&gt;&lt;D xsi:type="xsd:double"&gt;101.72491&lt;/D&gt;&lt;D xsi:type="xsd:double"&gt;109.73059&lt;/D&gt;&lt;D xsi:type="xsd:double"&gt;109.66508&lt;/D&gt;&lt;D xsi:type="xsd:double"&gt;104.05922&lt;/D&gt;&lt;D xsi:type="xsd:double"&gt;100.76236&lt;/D&gt;&lt;D xsi:type="xsd:double"&gt;108.86931&lt;/D&gt;&lt;D xsi:type="xsd:double"&gt;104.97552&lt;/D&gt;&lt;D xsi:type="xsd:double"&gt;114.15442&lt;/D&gt;&lt;D xsi:type="xsd:double"&gt;118.20723&lt;/D&gt;&lt;D xsi:type="xsd:double"&gt;117.67346&lt;/D&gt;&lt;D xsi:type="xsd:double"&gt;124.96473&lt;/D&gt;&lt;D xsi:type="xsd:double"&gt;122.27355&lt;/D&gt;&lt;D xsi:type="xsd:double"&gt;125.7031&lt;/D&gt;&lt;D xsi:type="xsd:double"&gt;126.35977&lt;/D&gt;&lt;D xsi:type="xsd:double"&gt;129.19276&lt;/D&gt;&lt;D xsi:type="xsd:double"&gt;128.1944&lt;/D&gt;&lt;D xsi:type="xsd:double"&gt;125.59202&lt;/D&gt;&lt;D xsi:type="xsd:double"&gt;123.09092&lt;/D&gt;&lt;D xsi:type="xsd:double"&gt;122.69456&lt;/D&gt;&lt;D xsi:type="xsd:double"&gt;118.26295&lt;/D&gt;&lt;D xsi:type="xsd:double"&gt;129.32004&lt;/D&gt;&lt;D xsi:type="xsd:double"&gt;131.38593&lt;/D&gt;&lt;D xsi:type="xsd:double"&gt;128.1728&lt;/D&gt;&lt;D xsi:type="xsd:double"&gt;135.51573&lt;/D&gt;&lt;D xsi:type="xsd:double"&gt;137.81458&lt;/D&gt;&lt;D xsi:type="xsd:double"&gt;135.86955&lt;/D&gt;&lt;D xsi:type="xsd:double"&gt;139.71909&lt;/D&gt;&lt;D xsi:type="xsd:double"&gt;134.70476&lt;/D&gt;&lt;D xsi:type="xsd:double"&gt;137.20012&lt;/D&gt;&lt;D xsi:type="xsd:double"&gt;140.91226&lt;/D&gt;&lt;D xsi:type="xsd:double"&gt;144.776&lt;/D&gt;&lt;D xsi:type="xsd:double"&gt;147.15723&lt;/D&gt;&lt;D xsi:type="xsd:double"&gt;153.36305&lt;/D&gt;&lt;D xsi:type="xsd:double"&gt;157.40505&lt;/D&gt;&lt;D xsi:type="xsd:double"&gt;162.37078&lt;/D&gt;&lt;D xsi:type="xsd:double"&gt;167.611&lt;/D&gt;&lt;D xsi:type="xsd:double"&gt;164.43669&lt;/D&gt;&lt;D xsi:type="xsd:double"&gt;166.40096&lt;/D&gt;&lt;D xsi:type="xsd:double"&gt;162.25059&lt;/D&gt;&lt;D xsi:type="xsd:double"&gt;176.06031&lt;/D&gt;&lt;D xsi:type="xsd:double"&gt;166.0289&lt;/D&gt;&lt;D xsi:type="xsd:double"&gt;173.34616&lt;/D&gt;&lt;D xsi:type="xsd:double"&gt;177.81358&lt;/D&gt;&lt;D xsi:type="xsd:double"&gt;186.83953&lt;/D&gt;&lt;D xsi:type="xsd:double"&gt;193.59128&lt;/D&gt;&lt;D xsi:type="xsd:double"&gt;191.4611&lt;/D&gt;&lt;D xsi:type="xsd:double"&gt;197.1739&lt;/D&gt;&lt;D xsi:type="xsd:double"&gt;192.52177&lt;/D&gt;&lt;D xsi:type="xsd:double"&gt;201.92466&lt;/D&gt;&lt;D xsi:type="xsd:double"&gt;205.62582&lt;/D&gt;&lt;D xsi:type="xsd:double"&gt;211.0771&lt;/D&gt;&lt;D xsi:type="xsd:double"&gt;214.45103&lt;/D&gt;&lt;D xsi:type="xsd:double"&gt;220.38321&lt;/D&gt;&lt;D xsi:type="xsd:double"&gt;222.42212&lt;/D&gt;&lt;D xsi:type="xsd:double"&gt;221.40212&lt;/D&gt;&lt;D xsi:type="xsd:double"&gt;215.69233&lt;/D&gt;&lt;D xsi:type="xsd:double"&gt;217.86046&lt;/D&gt;&lt;D xsi:type="xsd:double"&gt;219.0435&lt;/D&gt;&lt;D xsi:type="xsd:double"&gt;218.62137&lt;/D&gt;&lt;D xsi:type="xsd:double"&gt;225.35698&lt;/D&gt;&lt;D xsi:type="xsd:double"&gt;234.52501&lt;/D&gt;&lt;D xsi:type="xsd:double"&gt;231.40054&lt;/D&gt;&lt;D xsi:type="xsd:double"&gt;242.2727&lt;/D&gt;&lt;D xsi:type="xsd:double"&gt;232.69384&lt;/D&gt;&lt;D xsi:type="xsd:double"&gt;230.93352&lt;/D&gt;&lt;D xsi:type="xsd:double"&gt;232.1401&lt;/D&gt;&lt;D xsi:type="xsd:double"&gt;223.88964&lt;/D&gt;&lt;D xsi:type="xsd:double"&gt;226.02425&lt;/D&gt;&lt;D xsi:type="xsd:double"&gt;243.22834&lt;/D&gt;&lt;D xsi:type="xsd:double"&gt;233.8435&lt;/D&gt;&lt;D xsi:type="xsd:double"&gt;229.83167&lt;/D&gt;&lt;D xsi:type="xsd:double"&gt;222.96863&lt;/D&gt;&lt;D xsi:type="xsd:double"&gt;224.28725&lt;/D&gt;&lt;D xsi:type="xsd:double"&gt;238.72924&lt;/D&gt;&lt;D xsi:type="xsd:double"&gt;242.77956&lt;/D&gt;&lt;D xsi:type="xsd:double"&gt;247.2383&lt;/D&gt;&lt;D xsi:type="xsd:double"&gt;239.76986&lt;/D&gt;&lt;D xsi:type="xsd:double"&gt;242.5553&lt;/D&gt;&lt;D xsi:type="xsd:double"&gt;243.18025&lt;/D&gt;&lt;D xsi:type="xsd:double"&gt;240.91578&lt;/D&gt;&lt;D xsi:type="xsd:double"&gt;234.91476&lt;/D&gt;&lt;D xsi:type="xsd:double"&gt;233.61108&lt;/D&gt;&lt;D xsi:type="xsd:double"&gt;235.87325&lt;/D&gt;&lt;D xsi:type="xsd:double"&gt;246.03584&lt;/D&gt;&lt;D xsi:type="xsd:double"&gt;238.38243&lt;/D&gt;&lt;D xsi:type="xsd:double"&gt;244.77804&lt;/D&gt;&lt;D xsi:type="xsd:double"&gt;253.6998&lt;/D&gt;&lt;D xsi:type="xsd:double"&gt;252.62396&lt;/D&gt;&lt;/FQL&gt;&lt;FQL&gt;&lt;Q&gt;J258XXXI^FG_PRICE_INDEXED(-10AY,0,M,,-10AY,100,"GROSSOFCL")&lt;/Q&gt;&lt;R&gt;120&lt;/R&gt;&lt;C&gt;1&lt;/C&gt;&lt;D xsi:type="xsd:double"&gt;100&lt;/D&gt;&lt;D xsi:type="xsd:double"&gt;101.219&lt;/D&gt;&lt;D xsi:type="xsd:double"&gt;100.64641&lt;/D&gt;&lt;D xsi:type="xsd:double"&gt;113.46403&lt;/D&gt;&lt;D xsi:type="xsd:double"&gt;114.99745&lt;/D&gt;&lt;D xsi:type="xsd:double"&gt;111.8536&lt;/D&gt;&lt;D xsi:type="xsd:double"&gt;104.94901&lt;/D&gt;&lt;D xsi:type="xsd:double"&gt;108.38494&lt;/D&gt;&lt;D xsi:type="xsd:double"&gt;127.64349&lt;/D&gt;&lt;D xsi:type="xsd:double"&gt;123.40673&lt;/D&gt;&lt;D xsi:type="xsd:double"&gt;129.39917&lt;/D&gt;&lt;D xsi:type="xsd:double"&gt;138.09215&lt;/D&gt;&lt;D xsi:type="xsd:double"&gt;139.9396&lt;/D&gt;&lt;D xsi:type="xsd:double"&gt;113.18152&lt;/D&gt;&lt;D xsi:type="xsd:double"&gt;110.49255&lt;/D&gt;&lt;D xsi:type="xsd:double"&gt;86.334074&lt;/D&gt;&lt;D xsi:type="xsd:double"&gt;71.70213&lt;/D&gt;&lt;D xsi:type="xsd:double"&gt;75.412583&lt;/D&gt;&lt;D xsi:type="xsd:double"&gt;75.236225&lt;/D&gt;&lt;D xsi:type="xsd:double"&gt;73.24951&lt;/D&gt;&lt;D xsi:type="xsd:double"&gt;66.745543&lt;/D&gt;&lt;D xsi:type="xsd:double"&gt;76.440850000000012&lt;/D&gt;&lt;D xsi:type="xsd:double"&gt;74.15129499999999&lt;/D&gt;&lt;D xsi:type="xsd:double"&gt;86.303747&lt;/D&gt;&lt;D xsi:type="xsd:double"&gt;78.55923&lt;/D&gt;&lt;D xsi:type="xsd:double"&gt;86.237115&lt;/D&gt;&lt;D xsi:type="xsd:double"&gt;87.784106&lt;/D&gt;&lt;D xsi:type="xsd:double"&gt;87.29291&lt;/D&gt;&lt;D xsi:type="xsd:double"&gt;93.831205&lt;/D&gt;&lt;D xsi:type="xsd:double"&gt;99.351597&lt;/D&gt;&lt;D xsi:type="xsd:double"&gt;101.87299&lt;/D&gt;&lt;D xsi:type="xsd:double"&gt;95.34627&lt;/D&gt;&lt;D xsi:type="xsd:double"&gt;94.407386&lt;/D&gt;&lt;D xsi:type="xsd:double"&gt;104.00653&lt;/D&gt;&lt;D xsi:type="xsd:double"&gt;102.30472&lt;/D&gt;&lt;D xsi:type="xsd:double"&gt;95.659894&lt;/D&gt;&lt;D xsi:type="xsd:double"&gt;91.66334&lt;/D&gt;&lt;D xsi:type="xsd:double"&gt;97.11312&lt;/D&gt;&lt;D xsi:type="xsd:double"&gt;91.04167&lt;/D&gt;&lt;D xsi:type="xsd:double"&gt;98.177296&lt;/D&gt;&lt;D xsi:type="xsd:double"&gt;106.56263&lt;/D&gt;&lt;D xsi:type="xsd:double"&gt;106.18078&lt;/D&gt;&lt;D xsi:type="xsd:double"&gt;114.3682&lt;/D&gt;&lt;D xsi:type="xsd:double"&gt;113.84828&lt;/D&gt;&lt;D xsi:type="xsd:double"&gt;119.83433&lt;/D&gt;&lt;D xsi:type="xsd:double"&gt;117.52721&lt;/D&gt;&lt;D xsi:type="xsd:double"&gt;117.67725&lt;/D&gt;&lt;D xsi:type="xsd:double"&gt;114.33189&lt;/D&gt;&lt;D xsi:type="xsd:double"&gt;110.79022&lt;/D&gt;&lt;D xsi:type="xsd:double"&gt;105.83602&lt;/D&gt;&lt;D xsi:type="xsd:double"&gt;104.47776&lt;/D&gt;&lt;D xsi:type="xsd:double"&gt;99.71311&lt;/D&gt;&lt;D xsi:type="xsd:double"&gt;110.84448&lt;/D&gt;&lt;D xsi:type="xsd:double"&gt;113.1959&lt;/D&gt;&lt;D xsi:type="xsd:double"&gt;106.95287&lt;/D&gt;&lt;D xsi:type="xsd:double"&gt;115.62591&lt;/D&gt;&lt;D xsi:type="xsd:double"&gt;113.10492&lt;/D&gt;&lt;D xsi:type="xsd:double"&gt;103.45548&lt;/D&gt;&lt;D xsi:type="xsd:double"&gt;106.03793&lt;/D&gt;&lt;D xsi:type="xsd:double"&gt;98.770237000000009&lt;/D&gt;&lt;D xsi:type="xsd:double"&gt;99.77336&lt;/D&gt;&lt;D xsi:type="xsd:double"&gt;98.00253&lt;/D&gt;&lt;D xsi:type="xsd:double"&gt;97.164196&lt;/D&gt;&lt;D xsi:type="xsd:double"&gt;102.6818&lt;/D&gt;&lt;D xsi:type="xsd:double"&gt;109.02776&lt;/D&gt;&lt;D xsi:type="xsd:double"&gt;107.02829&lt;/D&gt;&lt;D xsi:type="xsd:double"&gt;110.22003&lt;/D&gt;&lt;D xsi:type="xsd:double"&gt;113.8766&lt;/D&gt;&lt;D xsi:type="xsd:double"&gt;106.46129&lt;/D&gt;&lt;D xsi:type="xsd:double"&gt;103.651&lt;/D&gt;&lt;D xsi:type="xsd:double"&gt;94.32638&lt;/D&gt;&lt;D xsi:type="xsd:double"&gt;105.78296&lt;/D&gt;&lt;D xsi:type="xsd:double"&gt;91.3972&lt;/D&gt;&lt;D xsi:type="xsd:double"&gt;99.76139&lt;/D&gt;&lt;D xsi:type="xsd:double"&gt;107.28965&lt;/D&gt;&lt;D xsi:type="xsd:double"&gt;109.39525&lt;/D&gt;&lt;D xsi:type="xsd:double"&gt;112.4186&lt;/D&gt;&lt;D xsi:type="xsd:double"&gt;109.91997&lt;/D&gt;&lt;D xsi:type="xsd:double"&gt;111.7417&lt;/D&gt;&lt;D xsi:type="xsd:double"&gt;118.35525&lt;/D&gt;&lt;D xsi:type="xsd:double"&gt;123.61345&lt;/D&gt;&lt;D xsi:type="xsd:double"&gt;123.55077&lt;/D&gt;&lt;D xsi:type="xsd:double"&gt;128.45638&lt;/D&gt;&lt;D xsi:type="xsd:double"&gt;122.90922&lt;/D&gt;&lt;D xsi:type="xsd:double"&gt;127.14704&lt;/D&gt;&lt;D xsi:type="xsd:double"&gt;133.19125&lt;/D&gt;&lt;D xsi:type="xsd:double"&gt;125.95097&lt;/D&gt;&lt;D xsi:type="xsd:double"&gt;118.07246&lt;/D&gt;&lt;D xsi:type="xsd:double"&gt;106.37977&lt;/D&gt;&lt;D xsi:type="xsd:double"&gt;99.928474&lt;/D&gt;&lt;D xsi:type="xsd:double"&gt;95.275235000000009&lt;/D&gt;&lt;D xsi:type="xsd:double"&gt;96.384037&lt;/D&gt;&lt;D xsi:type="xsd:double"&gt;104.45777&lt;/D&gt;&lt;D xsi:type="xsd:double"&gt;95.12203&lt;/D&gt;&lt;D xsi:type="xsd:double"&gt;102.69068&lt;/D&gt;&lt;D xsi:type="xsd:double"&gt;97.364139999999992&lt;/D&gt;&lt;D xsi:type="xsd:double"&gt;90.48116&lt;/D&gt;&lt;D xsi:type="xsd:double"&gt;82.83104&lt;/D&gt;&lt;D xsi:type="xsd:double"&gt;82.518184&lt;/D&gt;&lt;D xsi:type="xsd:double"&gt;74.302346&lt;/D&gt;&lt;D xsi:type="xsd:double"&gt;78.707874&lt;/D&gt;&lt;D xsi:type="xsd:double"&gt;62.44416&lt;/D&gt;&lt;D xsi:type="xsd:double"&gt;60.02917&lt;/D&gt;&lt;D xsi:type="xsd:double"&gt;58.39347&lt;/D&gt;&lt;D xsi:type="xsd:double"&gt;67.484725&lt;/D&gt;&lt;D xsi:type="xsd:double"&gt;70.909922999999992&lt;/D&gt;&lt;D xsi:type="xsd:double"&gt;80.44806&lt;/D&gt;&lt;D xsi:type="xsd:double"&gt;77.38526&lt;/D&gt;&lt;D xsi:type="xsd:double"&gt;75.47484&lt;/D&gt;&lt;D xsi:type="xsd:double"&gt;78.740656&lt;/D&gt;&lt;D xsi:type="xsd:double"&gt;78.070885&lt;/D&gt;&lt;D xsi:type="xsd:double"&gt;81.565069999999992&lt;/D&gt;&lt;D xsi:type="xsd:double"&gt;78.782684&lt;/D&gt;&lt;D xsi:type="xsd:double"&gt;83.594054&lt;/D&gt;&lt;D xsi:type="xsd:double"&gt;80.586046&lt;/D&gt;&lt;D xsi:type="xsd:double"&gt;89.238715&lt;/D&gt;&lt;D xsi:type="xsd:double"&gt;80.394185&lt;/D&gt;&lt;D xsi:type="xsd:double"&gt;82.730085&lt;/D&gt;&lt;D xsi:type="xsd:double"&gt;82.73768&lt;/D&gt;&lt;D xsi:type="xsd:double"&gt;79.338723&lt;/D&gt;&lt;/FQL&gt;&lt;FQL&gt;&lt;Q&gt;J080XXXX^FG_PRICE_INDEXED(-10AY,0,M,,-10AY,100,"GROSSOFCL")&lt;/Q&gt;&lt;R&gt;120&lt;/R&gt;&lt;C&gt;1&lt;/C&gt;&lt;D xsi:type="xsd:double"&gt;100&lt;/D&gt;&lt;D xsi:type="xsd:double"&gt;100.74277&lt;/D&gt;&lt;D xsi:type="xsd:double"&gt;100.82929&lt;/D&gt;&lt;D xsi:type="xsd:double"&gt;98.435729999999992&lt;/D&gt;&lt;D xsi:type="xsd:double"&gt;109.43054&lt;/D&gt;&lt;D xsi:type="xsd:double"&gt;102.82258&lt;/D&gt;&lt;D xsi:type="xsd:double"&gt;97.72499&lt;/D&gt;&lt;D xsi:type="xsd:double"&gt;85.22758&lt;/D&gt;&lt;D xsi:type="xsd:double"&gt;91.167319999999989&lt;/D&gt;&lt;D xsi:type="xsd:double"&gt;85.180575&lt;/D&gt;&lt;D xsi:type="xsd:double"&gt;86.073332999999991&lt;/D&gt;&lt;D xsi:type="xsd:double"&gt;80.89072&lt;/D&gt;&lt;D xsi:type="xsd:double"&gt;72.82806&lt;/D&gt;&lt;D xsi:type="xsd:double"&gt;81.97478000000001&lt;/D&gt;&lt;D xsi:type="xsd:double"&gt;83.43607&lt;/D&gt;&lt;D xsi:type="xsd:double"&gt;81.46703&lt;/D&gt;&lt;D xsi:type="xsd:double"&gt;69.991714&lt;/D&gt;&lt;D xsi:type="xsd:double"&gt;73.02056&lt;/D&gt;&lt;D xsi:type="xsd:double"&gt;72.153849999999991&lt;/D&gt;&lt;D xsi:type="xsd:double"&gt;67.08351&lt;/D&gt;&lt;D xsi:type="xsd:double"&gt;59.84863&lt;/D&gt;&lt;D xsi:type="xsd:double"&gt;67.09698&lt;/D&gt;&lt;D xsi:type="xsd:double"&gt;70.51772&lt;/D&gt;&lt;D xsi:type="xsd:double"&gt;72.34905&lt;/D&gt;&lt;D xsi:type="xsd:double"&gt;75.31892&lt;/D&gt;&lt;D xsi:type="xsd:double"&gt;83.018136&lt;/D&gt;&lt;D xsi:type="xsd:double"&gt;86.92507&lt;/D&gt;&lt;D xsi:type="xsd:double"&gt;86.725986&lt;/D&gt;&lt;D xsi:type="xsd:double"&gt;90.897876&lt;/D&gt;&lt;D xsi:type="xsd:double"&gt;89.773405&lt;/D&gt;&lt;D xsi:type="xsd:double"&gt;92.38102&lt;/D&gt;&lt;D xsi:type="xsd:double"&gt;93.527954999999992&lt;/D&gt;&lt;D xsi:type="xsd:double"&gt;94.548553&lt;/D&gt;&lt;D xsi:type="xsd:double"&gt;101.50111&lt;/D&gt;&lt;D xsi:type="xsd:double"&gt;102.28279&lt;/D&gt;&lt;D xsi:type="xsd:double"&gt;96.641230000000007&lt;/D&gt;&lt;D xsi:type="xsd:double"&gt;93.60638999999999&lt;/D&gt;&lt;D xsi:type="xsd:double"&gt;103.41924&lt;/D&gt;&lt;D xsi:type="xsd:double"&gt;99.866474000000011&lt;/D&gt;&lt;D xsi:type="xsd:double"&gt;107.78784&lt;/D&gt;&lt;D xsi:type="xsd:double"&gt;105.35744&lt;/D&gt;&lt;D xsi:type="xsd:double"&gt;102.82347&lt;/D&gt;&lt;D xsi:type="xsd:double"&gt;107.68186&lt;/D&gt;&lt;D xsi:type="xsd:double"&gt;106.05711&lt;/D&gt;&lt;D xsi:type="xsd:double"&gt;105.6224&lt;/D&gt;&lt;D xsi:type="xsd:double"&gt;108.4812&lt;/D&gt;&lt;D xsi:type="xsd:double"&gt;111.63609&lt;/D&gt;&lt;D xsi:type="xsd:double"&gt;112.03128&lt;/D&gt;&lt;D xsi:type="xsd:double"&gt;109.8389&lt;/D&gt;&lt;D xsi:type="xsd:double"&gt;108.10788&lt;/D&gt;&lt;D xsi:type="xsd:double"&gt;109.54162&lt;/D&gt;&lt;D xsi:type="xsd:double"&gt;106.38703&lt;/D&gt;&lt;D xsi:type="xsd:double"&gt;112.52766&lt;/D&gt;&lt;D xsi:type="xsd:double"&gt;113.45335&lt;/D&gt;&lt;D xsi:type="xsd:double"&gt;115.61937&lt;/D&gt;&lt;D xsi:type="xsd:double"&gt;122.61924&lt;/D&gt;&lt;D xsi:type="xsd:double"&gt;127.65753&lt;/D&gt;&lt;D xsi:type="xsd:double"&gt;130.37983&lt;/D&gt;&lt;D xsi:type="xsd:double"&gt;133.7368&lt;/D&gt;&lt;D xsi:type="xsd:double"&gt;132.42791&lt;/D&gt;&lt;D xsi:type="xsd:double"&gt;136.3585&lt;/D&gt;&lt;D xsi:type="xsd:double"&gt;141.52074&lt;/D&gt;&lt;D xsi:type="xsd:double"&gt;144.89719&lt;/D&gt;&lt;D xsi:type="xsd:double"&gt;145.25524&lt;/D&gt;&lt;D xsi:type="xsd:double"&gt;147.47307&lt;/D&gt;&lt;D xsi:type="xsd:double"&gt;151.54257&lt;/D&gt;&lt;D xsi:type="xsd:double"&gt;159.64835&lt;/D&gt;&lt;D xsi:type="xsd:double"&gt;164.62169&lt;/D&gt;&lt;D xsi:type="xsd:double"&gt;163.97742&lt;/D&gt;&lt;D xsi:type="xsd:double"&gt;169.06543&lt;/D&gt;&lt;D xsi:type="xsd:double"&gt;171.03386&lt;/D&gt;&lt;D xsi:type="xsd:double"&gt;170.49317&lt;/D&gt;&lt;D xsi:type="xsd:double"&gt;166.44074&lt;/D&gt;&lt;D xsi:type="xsd:double"&gt;168.79747&lt;/D&gt;&lt;D xsi:type="xsd:double"&gt;167.28679&lt;/D&gt;&lt;D xsi:type="xsd:double"&gt;177.85978&lt;/D&gt;&lt;D xsi:type="xsd:double"&gt;190.48892&lt;/D&gt;&lt;D xsi:type="xsd:double"&gt;185.62067&lt;/D&gt;&lt;D xsi:type="xsd:double"&gt;190.14834&lt;/D&gt;&lt;D xsi:type="xsd:double"&gt;176.98964&lt;/D&gt;&lt;D xsi:type="xsd:double"&gt;189.71618&lt;/D&gt;&lt;D xsi:type="xsd:double"&gt;201.65653&lt;/D&gt;&lt;D xsi:type="xsd:double"&gt;209.78258&lt;/D&gt;&lt;D xsi:type="xsd:double"&gt;212.37786&lt;/D&gt;&lt;D xsi:type="xsd:double"&gt;217.47372&lt;/D&gt;&lt;D xsi:type="xsd:double"&gt;219.96627&lt;/D&gt;&lt;D xsi:type="xsd:double"&gt;220.89489&lt;/D&gt;&lt;D xsi:type="xsd:double"&gt;218.35134&lt;/D&gt;&lt;D xsi:type="xsd:double"&gt;232.98864&lt;/D&gt;&lt;D xsi:type="xsd:double"&gt;240.03992&lt;/D&gt;&lt;D xsi:type="xsd:double"&gt;242.0196&lt;/D&gt;&lt;D xsi:type="xsd:double"&gt;252.93033&lt;/D&gt;&lt;D xsi:type="xsd:double"&gt;261.43537&lt;/D&gt;&lt;D xsi:type="xsd:double"&gt;269.01095&lt;/D&gt;&lt;D xsi:type="xsd:double"&gt;280.29048&lt;/D&gt;&lt;D xsi:type="xsd:double"&gt;264.08453&lt;/D&gt;&lt;D xsi:type="xsd:double"&gt;262.86573&lt;/D&gt;&lt;D xsi:type="xsd:double"&gt;272.96498&lt;/D&gt;&lt;D xsi:type="xsd:double"&gt;264.69004&lt;/D&gt;&lt;D xsi:type="xsd:double"&gt;260.08468&lt;/D&gt;&lt;D xsi:type="xsd:double"&gt;278.09696&lt;/D&gt;&lt;D xsi:type="xsd:double"&gt;268.56382&lt;/D&gt;&lt;D xsi:type="xsd:double"&gt;251.48802&lt;/D&gt;&lt;D xsi:type="xsd:double"&gt;243.08145&lt;/D&gt;&lt;D xsi:type="xsd:double"&gt;239.54918&lt;/D&gt;&lt;D xsi:type="xsd:double"&gt;267.13042&lt;/D&gt;&lt;D xsi:type="xsd:double"&gt;266.28513&lt;/D&gt;&lt;D xsi:type="xsd:double"&gt;261.005&lt;/D&gt;&lt;D xsi:type="xsd:double"&gt;255.54833&lt;/D&gt;&lt;D xsi:type="xsd:double"&gt;262.7825&lt;/D&gt;&lt;D xsi:type="xsd:double"&gt;254.1707&lt;/D&gt;&lt;D xsi:type="xsd:double"&gt;257.7089&lt;/D&gt;&lt;D xsi:type="xsd:double"&gt;255.58357&lt;/D&gt;&lt;D xsi:type="xsd:double"&gt;256.30655&lt;/D&gt;&lt;D xsi:type="xsd:double"&gt;265.15796&lt;/D&gt;&lt;D xsi:type="xsd:double"&gt;263.41758&lt;/D&gt;&lt;D xsi:type="xsd:double"&gt;264.04684&lt;/D&gt;&lt;D xsi:type="xsd:double"&gt;262.29901&lt;/D&gt;&lt;D xsi:type="xsd:double"&gt;271.6333&lt;/D&gt;&lt;D xsi:type="xsd:double"&gt;267.9708&lt;/D&gt;&lt;/FQL&gt;&lt;FQL&gt;&lt;Q&gt;168645^FG_PRICE_INDEXED(-10AY,0,M,,-10AY,100,"GROSSOFCL")&lt;/Q&gt;&lt;R&gt;120&lt;/R&gt;&lt;C&gt;1&lt;/C&gt;&lt;D xsi:type="xsd:double"&gt;100&lt;/D&gt;&lt;D xsi:type="xsd:double"&gt;100.81556&lt;/D&gt;&lt;D xsi:type="xsd:double"&gt;103.26805&lt;/D&gt;&lt;D xsi:type="xsd:double"&gt;103.29461&lt;/D&gt;&lt;D xsi:type="xsd:double"&gt;109.48293&lt;/D&gt;&lt;D xsi:type="xsd:double"&gt;107.00883&lt;/D&gt;&lt;D xsi:type="xsd:double"&gt;105.03259&lt;/D&gt;&lt;D xsi:type="xsd:double"&gt;91.97063399999999&lt;/D&gt;&lt;D xsi:type="xsd:double"&gt;99.20606&lt;/D&gt;&lt;D xsi:type="xsd:double"&gt;98.33824&lt;/D&gt;&lt;D xsi:type="xsd:double"&gt;102.97838&lt;/D&gt;&lt;D xsi:type="xsd:double"&gt;106.90955&lt;/D&gt;&lt;D xsi:type="xsd:double"&gt;95.684559999999991&lt;/D&gt;&lt;D xsi:type="xsd:double"&gt;95.747346&lt;/D&gt;&lt;D xsi:type="xsd:double"&gt;98.909100000000009&lt;/D&gt;&lt;D xsi:type="xsd:double"&gt;91.87253&lt;/D&gt;&lt;D xsi:type="xsd:double"&gt;87.93552&lt;/D&gt;&lt;D xsi:type="xsd:double"&gt;83.89222&lt;/D&gt;&lt;D xsi:type="xsd:double"&gt;88.144&lt;/D&gt;&lt;D xsi:type="xsd:double"&gt;84.084934&lt;/D&gt;&lt;D xsi:type="xsd:double"&gt;75.19185&lt;/D&gt;&lt;D xsi:type="xsd:double"&gt;79.991710000000012&lt;/D&gt;&lt;D xsi:type="xsd:double"&gt;84.31007000000001&lt;/D&gt;&lt;D xsi:type="xsd:double"&gt;90.59591&lt;/D&gt;&lt;D xsi:type="xsd:double"&gt;91.18779&lt;/D&gt;&lt;D xsi:type="xsd:double"&gt;100.66751&lt;/D&gt;&lt;D xsi:type="xsd:double"&gt;104.65736&lt;/D&gt;&lt;D xsi:type="xsd:double"&gt;106.06596&lt;/D&gt;&lt;D xsi:type="xsd:double"&gt;111.47202&lt;/D&gt;&lt;D xsi:type="xsd:double"&gt;111.29507&lt;/D&gt;&lt;D xsi:type="xsd:double"&gt;115.03644&lt;/D&gt;&lt;D xsi:type="xsd:double"&gt;111.95178&lt;/D&gt;&lt;D xsi:type="xsd:double"&gt;113.53937&lt;/D&gt;&lt;D xsi:type="xsd:double"&gt;120.10932&lt;/D&gt;&lt;D xsi:type="xsd:double"&gt;121.54187&lt;/D&gt;&lt;D xsi:type="xsd:double"&gt;117.30615&lt;/D&gt;&lt;D xsi:type="xsd:double"&gt;114.76138&lt;/D&gt;&lt;D xsi:type="xsd:double"&gt;124.99853&lt;/D&gt;&lt;D xsi:type="xsd:double"&gt;123.65506&lt;/D&gt;&lt;D xsi:type="xsd:double"&gt;135.95197&lt;/D&gt;&lt;D xsi:type="xsd:double"&gt;138.52593&lt;/D&gt;&lt;D xsi:type="xsd:double"&gt;139.02233&lt;/D&gt;&lt;D xsi:type="xsd:double"&gt;146.5483&lt;/D&gt;&lt;D xsi:type="xsd:double"&gt;140.55737&lt;/D&gt;&lt;D xsi:type="xsd:double"&gt;143.15645&lt;/D&gt;&lt;D xsi:type="xsd:double"&gt;146.10153&lt;/D&gt;&lt;D xsi:type="xsd:double"&gt;152.03727&lt;/D&gt;&lt;D xsi:type="xsd:double"&gt;153.13052&lt;/D&gt;&lt;D xsi:type="xsd:double"&gt;151.51489&lt;/D&gt;&lt;D xsi:type="xsd:double"&gt;151.65272&lt;/D&gt;&lt;D xsi:type="xsd:double"&gt;151.31692&lt;/D&gt;&lt;D xsi:type="xsd:double"&gt;146.57749&lt;/D&gt;&lt;D xsi:type="xsd:double"&gt;160.42988&lt;/D&gt;&lt;D xsi:type="xsd:double"&gt;162.81755&lt;/D&gt;&lt;D xsi:type="xsd:double"&gt;159.99773&lt;/D&gt;&lt;D xsi:type="xsd:double"&gt;165.88266&lt;/D&gt;&lt;D xsi:type="xsd:double"&gt;172.28676&lt;/D&gt;&lt;D xsi:type="xsd:double"&gt;176.76221&lt;/D&gt;&lt;D xsi:type="xsd:double"&gt;182.39223&lt;/D&gt;&lt;D xsi:type="xsd:double"&gt;177.93955&lt;/D&gt;&lt;D xsi:type="xsd:double"&gt;181.36352&lt;/D&gt;&lt;D xsi:type="xsd:double"&gt;190.79126&lt;/D&gt;&lt;D xsi:type="xsd:double"&gt;200.61903&lt;/D&gt;&lt;D xsi:type="xsd:double"&gt;200.37084&lt;/D&gt;&lt;D xsi:type="xsd:double"&gt;208.68344&lt;/D&gt;&lt;D xsi:type="xsd:double"&gt;219.97356&lt;/D&gt;&lt;D xsi:type="xsd:double"&gt;225.1793&lt;/D&gt;&lt;D xsi:type="xsd:double"&gt;232.4296&lt;/D&gt;&lt;D xsi:type="xsd:double"&gt;232.98178&lt;/D&gt;&lt;D xsi:type="xsd:double"&gt;239.38906&lt;/D&gt;&lt;D xsi:type="xsd:double"&gt;238.76305&lt;/D&gt;&lt;D xsi:type="xsd:double"&gt;263.18462&lt;/D&gt;&lt;D xsi:type="xsd:double"&gt;255.93576&lt;/D&gt;&lt;D xsi:type="xsd:double"&gt;264.37507&lt;/D&gt;&lt;D xsi:type="xsd:double"&gt;268.0484&lt;/D&gt;&lt;D xsi:type="xsd:double"&gt;284.8196&lt;/D&gt;&lt;D xsi:type="xsd:double"&gt;292.90884&lt;/D&gt;&lt;D xsi:type="xsd:double"&gt;292.77442&lt;/D&gt;&lt;D xsi:type="xsd:double"&gt;303.89664&lt;/D&gt;&lt;D xsi:type="xsd:double"&gt;289.96277&lt;/D&gt;&lt;D xsi:type="xsd:double"&gt;302.5403&lt;/D&gt;&lt;D xsi:type="xsd:double"&gt;306.3221&lt;/D&gt;&lt;D xsi:type="xsd:double"&gt;310.91192&lt;/D&gt;&lt;D xsi:type="xsd:double"&gt;325.6777&lt;/D&gt;&lt;D xsi:type="xsd:double"&gt;334.0666&lt;/D&gt;&lt;D xsi:type="xsd:double"&gt;330.88472&lt;/D&gt;&lt;D xsi:type="xsd:double"&gt;336.47249&lt;/D&gt;&lt;D xsi:type="xsd:double"&gt;331.73194&lt;/D&gt;&lt;D xsi:type="xsd:double"&gt;344.0503&lt;/D&gt;&lt;D xsi:type="xsd:double"&gt;351.3813&lt;/D&gt;&lt;D xsi:type="xsd:double"&gt;354.85716&lt;/D&gt;&lt;D xsi:type="xsd:double"&gt;366.13567&lt;/D&gt;&lt;D xsi:type="xsd:double"&gt;376.8894&lt;/D&gt;&lt;D xsi:type="xsd:double"&gt;374.7629&lt;/D&gt;&lt;D xsi:type="xsd:double"&gt;390.1385&lt;/D&gt;&lt;D xsi:type="xsd:double"&gt;378.6837&lt;/D&gt;&lt;D xsi:type="xsd:double"&gt;380.95481&lt;/D&gt;&lt;D xsi:type="xsd:double"&gt;385.65543&lt;/D&gt;&lt;D xsi:type="xsd:double"&gt;368.81492&lt;/D&gt;&lt;D xsi:type="xsd:double"&gt;383.99765&lt;/D&gt;&lt;D xsi:type="xsd:double"&gt;415.26694&lt;/D&gt;&lt;D xsi:type="xsd:double"&gt;410.2274&lt;/D&gt;&lt;D xsi:type="xsd:double"&gt;409.19285&lt;/D&gt;&lt;D xsi:type="xsd:double"&gt;397.22872&lt;/D&gt;&lt;D xsi:type="xsd:double"&gt;388.0417&lt;/D&gt;&lt;D xsi:type="xsd:double"&gt;407.54137&lt;/D&gt;&lt;D xsi:type="xsd:double"&gt;403.9068&lt;/D&gt;&lt;D xsi:type="xsd:double"&gt;424.52629999999988&lt;/D&gt;&lt;D xsi:type="xsd:double"&gt;409.61169999999993&lt;/D&gt;&lt;D xsi:type="xsd:double"&gt;408.00020000000012&lt;/D&gt;&lt;D xsi:type="xsd:double"&gt;415.84115&lt;/D&gt;&lt;D xsi:type="xsd:double"&gt;401.22433&lt;/D&gt;&lt;D xsi:type="xsd:double"&gt;389.72583&lt;/D&gt;&lt;D xsi:type="xsd:double"&gt;375.48325&lt;/D&gt;&lt;D xsi:type="xsd:double"&gt;382.39064&lt;/D&gt;&lt;D xsi:type="xsd:double"&gt;397.58697&lt;/D&gt;&lt;D xsi:type="xsd:double"&gt;391.35988&lt;/D&gt;&lt;D xsi:type="xsd:double"&gt;407.74646&lt;/D&gt;&lt;D xsi:type="xsd:double"&gt;428.83829999999989&lt;/D&gt;&lt;D xsi:type="xsd:double"&gt;434.93237&lt;/D&gt;&lt;/FQL&gt;&lt;FQL&gt;&lt;Q&gt;168636^JULIAN(FG_PRICE_INDEXED(-10AY,0,M,,-10AY,100,"GROSSOFCL").DATES)&lt;/Q&gt;&lt;R&gt;120&lt;/R&gt;&lt;C&gt;1&lt;/C&gt;&lt;D xsi:type="xsd:int"&gt;39262&lt;/D&gt;&lt;D xsi:type="xsd:int"&gt;39294&lt;/D&gt;&lt;D xsi:type="xsd:int"&gt;39325&lt;/D&gt;&lt;D xsi:type="xsd:int"&gt;39353&lt;/D&gt;&lt;D xsi:type="xsd:int"&gt;39386&lt;/D&gt;&lt;D xsi:type="xsd:int"&gt;39416&lt;/D&gt;&lt;D xsi:type="xsd:int"&gt;39447&lt;/D&gt;&lt;D xsi:type="xsd:int"&gt;39478&lt;/D&gt;&lt;D xsi:type="xsd:int"&gt;39507&lt;/D&gt;&lt;D xsi:type="xsd:int"&gt;39538&lt;/D&gt;&lt;D xsi:type="xsd:int"&gt;39568&lt;/D&gt;&lt;D xsi:type="xsd:int"&gt;39598&lt;/D&gt;&lt;D xsi:type="xsd:int"&gt;39629&lt;/D&gt;&lt;D xsi:type="xsd:int"&gt;39660&lt;/D&gt;&lt;D xsi:type="xsd:int"&gt;39689&lt;/D&gt;&lt;D xsi:type="xsd:int"&gt;39721&lt;/D&gt;&lt;D xsi:type="xsd:int"&gt;39752&lt;/D&gt;&lt;D xsi:type="xsd:int"&gt;39780&lt;/D&gt;&lt;D xsi:type="xsd:int"&gt;39813&lt;/D&gt;&lt;D xsi:type="xsd:int"&gt;39843&lt;/D&gt;&lt;D xsi:type="xsd:int"&gt;39871&lt;/D&gt;&lt;D xsi:type="xsd:int"&gt;39903&lt;/D&gt;&lt;D xsi:type="xsd:int"&gt;39933&lt;/D&gt;&lt;D xsi:type="xsd:int"&gt;39962&lt;/D&gt;&lt;D xsi:type="xsd:int"&gt;39994&lt;/D&gt;&lt;D xsi:type="xsd:int"&gt;40025&lt;/D&gt;&lt;D xsi:type="xsd:int"&gt;40056&lt;/D&gt;&lt;D xsi:type="xsd:int"&gt;40086&lt;/D&gt;&lt;D xsi:type="xsd:int"&gt;40116&lt;/D&gt;&lt;D xsi:type="xsd:int"&gt;40147&lt;/D&gt;&lt;D xsi:type="xsd:int"&gt;40178&lt;/D&gt;&lt;D xsi:type="xsd:int"&gt;40207&lt;/D&gt;&lt;D xsi:type="xsd:int"&gt;40235&lt;/D&gt;&lt;D xsi:type="xsd:int"&gt;40268&lt;/D&gt;&lt;D xsi:type="xsd:int"&gt;40298&lt;/D&gt;&lt;D xsi:type="xsd:int"&gt;40329&lt;/D&gt;&lt;D xsi:type="xsd:int"&gt;40359&lt;/D&gt;&lt;D xsi:type="xsd:int"&gt;40389&lt;/D&gt;&lt;D xsi:type="xsd:int"&gt;40421&lt;/D&gt;&lt;D xsi:type="xsd:int"&gt;40451&lt;/D&gt;&lt;D xsi:type="xsd:int"&gt;40480&lt;/D&gt;&lt;D xsi:type="xsd:int"&gt;40512&lt;/D&gt;&lt;D xsi:type="xsd:int"&gt;40543&lt;/D&gt;&lt;D xsi:type="xsd:int"&gt;40574&lt;/D&gt;&lt;D xsi:type="xsd:int"&gt;40602&lt;/D&gt;&lt;D xsi:type="xsd:int"&gt;40633&lt;/D&gt;&lt;D xsi:type="xsd:int"&gt;40662&lt;/D&gt;&lt;D xsi:type="xsd:int"&gt;40694&lt;/D&gt;&lt;D xsi:type="xsd:int"&gt;40724&lt;/D&gt;&lt;D xsi:type="xsd:int"&gt;40753&lt;/D&gt;&lt;D xsi:type="xsd:int"&gt;40786&lt;/D&gt;&lt;D xsi:type="xsd:int"&gt;40816&lt;/D&gt;&lt;D xsi:type="xsd:int"&gt;40847&lt;/D&gt;&lt;D xsi:type="xsd:int"&gt;40877&lt;/D&gt;&lt;D xsi:type="xsd:int"&gt;40907&lt;/D&gt;&lt;D xsi:type="xsd:int"&gt;40939&lt;/D&gt;&lt;D xsi:type="xsd:int"&gt;40968&lt;/D&gt;&lt;D xsi:type="xsd:int"&gt;40998&lt;/D&gt;&lt;D xsi:type="xsd:int"&gt;41029&lt;/D&gt;&lt;D xsi:type="xsd:int"&gt;41060&lt;/D&gt;&lt;D xsi:type="xsd:int"&gt;41089&lt;/D&gt;&lt;D xsi:type="xsd:int"&gt;41121&lt;/D&gt;&lt;D xsi:type="xsd:int"&gt;41152&lt;/D&gt;&lt;D xsi:type="xsd:int"&gt;41180&lt;/D&gt;&lt;D xsi:type="xsd:int"&gt;41213&lt;/D&gt;&lt;D xsi:type="xsd:int"&gt;41243&lt;/D&gt;&lt;D xsi:type="xsd:int"&gt;41274&lt;/D&gt;&lt;D xsi:type="xsd:int"&gt;41305&lt;/D&gt;&lt;D xsi:type="xsd:int"&gt;41333&lt;/D&gt;&lt;D xsi:type="xsd:int"&gt;41362&lt;/D&gt;&lt;D xsi:type="xsd:int"&gt;41394&lt;/D&gt;&lt;D xsi:type="xsd:int"&gt;41425&lt;/D&gt;&lt;D xsi:type="xsd:int"&gt;41453&lt;/D&gt;&lt;D xsi:type="xsd:int"&gt;41486&lt;/D&gt;&lt;D xsi:type="xsd:int"&gt;41516&lt;/D&gt;&lt;D xsi:type="xsd:int"&gt;41547&lt;/D&gt;&lt;D xsi:type="xsd:int"&gt;41578&lt;/D&gt;&lt;D xsi:type="xsd:int"&gt;41607&lt;/D&gt;&lt;D xsi:type="xsd:int"&gt;41639&lt;/D&gt;&lt;D xsi:type="xsd:int"&gt;41670&lt;/D&gt;&lt;D xsi:type="xsd:int"&gt;41698&lt;/D&gt;&lt;D xsi:type="xsd:int"&gt;41729&lt;/D&gt;&lt;D xsi:type="xsd:int"&gt;41759&lt;/D&gt;&lt;D xsi:type="xsd:int"&gt;41789&lt;/D&gt;&lt;D xsi:type="xsd:int"&gt;41820&lt;/D&gt;&lt;D xsi:type="xsd:int"&gt;41851&lt;/D&gt;&lt;D xsi:type="xsd:int"&gt;41880&lt;/</t>
        </r>
      </text>
    </comment>
    <comment ref="A14" authorId="0" shapeId="0" xr:uid="{91E3E469-1A72-4259-A5C8-76156B160CD5}">
      <text>
        <r>
          <rPr>
            <b/>
            <sz val="9"/>
            <color indexed="81"/>
            <rFont val="Tahoma"/>
            <family val="2"/>
          </rPr>
          <t>D&gt;&lt;D xsi:type="xsd:int"&gt;41912&lt;/D&gt;&lt;D xsi:type="xsd:int"&gt;41943&lt;/D&gt;&lt;D xsi:type="xsd:int"&gt;41971&lt;/D&gt;&lt;D xsi:type="xsd:int"&gt;42004&lt;/D&gt;&lt;D xsi:type="xsd:int"&gt;42034&lt;/D&gt;&lt;D xsi:type="xsd:int"&gt;42062&lt;/D&gt;&lt;D xsi:type="xsd:int"&gt;42094&lt;/D&gt;&lt;D xsi:type="xsd:int"&gt;42124&lt;/D&gt;&lt;D xsi:type="xsd:int"&gt;42153&lt;/D&gt;&lt;D xsi:type="xsd:int"&gt;42185&lt;/D&gt;&lt;D xsi:type="xsd:int"&gt;42216&lt;/D&gt;&lt;D xsi:type="xsd:int"&gt;42247&lt;/D&gt;&lt;D xsi:type="xsd:int"&gt;42277&lt;/D&gt;&lt;D xsi:type="xsd:int"&gt;42307&lt;/D&gt;&lt;D xsi:type="xsd:int"&gt;42338&lt;/D&gt;&lt;D xsi:type="xsd:int"&gt;42369&lt;/D&gt;&lt;D xsi:type="xsd:int"&gt;42398&lt;/D&gt;&lt;D xsi:type="xsd:int"&gt;42429&lt;/D&gt;&lt;D xsi:type="xsd:int"&gt;42460&lt;/D&gt;&lt;D xsi:type="xsd:int"&gt;42489&lt;/D&gt;&lt;D xsi:type="xsd:int"&gt;42521&lt;/D&gt;&lt;D xsi:type="xsd:int"&gt;42551&lt;/D&gt;&lt;D xsi:type="xsd:int"&gt;42580&lt;/D&gt;&lt;D xsi:type="xsd:int"&gt;42613&lt;/D&gt;&lt;D xsi:type="xsd:int"&gt;42643&lt;/D&gt;&lt;D xsi:type="xsd:int"&gt;42674&lt;/D&gt;&lt;D xsi:type="xsd:int"&gt;42704&lt;/D&gt;&lt;D xsi:type="xsd:int"&gt;42734&lt;/D&gt;&lt;D xsi:type="xsd:int"&gt;42766&lt;/D&gt;&lt;D xsi:type="xsd:int"&gt;42794&lt;/D&gt;&lt;D xsi:type="xsd:int"&gt;42825&lt;/D&gt;&lt;D xsi:type="xsd:int"&gt;42853&lt;/D&gt;&lt;D xsi:type="xsd:int"&gt;42886&lt;/D&gt;&lt;/FQL&gt;&lt;FQL&gt;&lt;Q&gt;J258XXXI^JULIAN(FG_PRICE_INDEXED(-10AY,0,M,,-10AY,100,"GROSSOFCL").DATES)&lt;/Q&gt;&lt;R&gt;120&lt;/R&gt;&lt;C&gt;1&lt;/C&gt;&lt;D xsi:type="xsd:int"&gt;39262&lt;/D&gt;&lt;D xsi:type="xsd:int"&gt;39294&lt;/D&gt;&lt;D xsi:type="xsd:int"&gt;39325&lt;/D&gt;&lt;D xsi:type="xsd:int"&gt;39353&lt;/D&gt;&lt;D xsi:type="xsd:int"&gt;39386&lt;/D&gt;&lt;D xsi:type="xsd:int"&gt;39416&lt;/D&gt;&lt;D xsi:type="xsd:int"&gt;39447&lt;/D&gt;&lt;D xsi:type="xsd:int"&gt;39478&lt;/D&gt;&lt;D xsi:type="xsd:int"&gt;39507&lt;/D&gt;&lt;D xsi:type="xsd:int"&gt;39538&lt;/D&gt;&lt;D xsi:type="xsd:int"&gt;39568&lt;/D&gt;&lt;D xsi:type="xsd:int"&gt;39598&lt;/D&gt;&lt;D xsi:type="xsd:int"&gt;39629&lt;/D&gt;&lt;D xsi:type="xsd:int"&gt;39660&lt;/D&gt;&lt;D xsi:type="xsd:int"&gt;39689&lt;/D&gt;&lt;D xsi:type="xsd:int"&gt;39721&lt;/D&gt;&lt;D xsi:type="xsd:int"&gt;39752&lt;/D&gt;&lt;D xsi:type="xsd:int"&gt;39780&lt;/D&gt;&lt;D xsi:type="xsd:int"&gt;39813&lt;/D&gt;&lt;D xsi:type="xsd:int"&gt;39843&lt;/D&gt;&lt;D xsi:type="xsd:int"&gt;39871&lt;/D&gt;&lt;D xsi:type="xsd:int"&gt;39903&lt;/D&gt;&lt;D xsi:type="xsd:int"&gt;39933&lt;/D&gt;&lt;D xsi:type="xsd:int"&gt;39962&lt;/D&gt;&lt;D xsi:type="xsd:int"&gt;39994&lt;/D&gt;&lt;D xsi:type="xsd:int"&gt;40025&lt;/D&gt;&lt;D xsi:type="xsd:int"&gt;40056&lt;/D&gt;&lt;D xsi:type="xsd:int"&gt;40086&lt;/D&gt;&lt;D xsi:type="xsd:int"&gt;40116&lt;/D&gt;&lt;D xsi:type="xsd:int"&gt;40147&lt;/D&gt;&lt;D xsi:type="xsd:int"&gt;40178&lt;/D&gt;&lt;D xsi:type="xsd:int"&gt;40207&lt;/D&gt;&lt;D xsi:type="xsd:int"&gt;40235&lt;/D&gt;&lt;D xsi:type="xsd:int"&gt;40268&lt;/D&gt;&lt;D xsi:type="xsd:int"&gt;40298&lt;/D&gt;&lt;D xsi:type="xsd:int"&gt;40329&lt;/D&gt;&lt;D xsi:type="xsd:int"&gt;40359&lt;/D&gt;&lt;D xsi:type="xsd:int"&gt;40389&lt;/D&gt;&lt;D xsi:type="xsd:int"&gt;40421&lt;/D&gt;&lt;D xsi:type="xsd:int"&gt;40451&lt;/D&gt;&lt;D xsi:type="xsd:int"&gt;40480&lt;/D&gt;&lt;D xsi:type="xsd:int"&gt;40512&lt;/D&gt;&lt;D xsi:type="xsd:int"&gt;40543&lt;/D&gt;&lt;D xsi:type="xsd:int"&gt;40574&lt;/D&gt;&lt;D xsi:type="xsd:int"&gt;40602&lt;/D&gt;&lt;D xsi:type="xsd:int"&gt;40633&lt;/D&gt;&lt;D xsi:type="xsd:int"&gt;40662&lt;/D&gt;&lt;D xsi:type="xsd:int"&gt;40694&lt;/D&gt;&lt;D xsi:type="xsd:int"&gt;40724&lt;/D&gt;&lt;D xsi:type="xsd:int"&gt;40753&lt;/D&gt;&lt;D xsi:type="xsd:int"&gt;40786&lt;/D&gt;&lt;D xsi:type="xsd:int"&gt;40816&lt;/D&gt;&lt;D xsi:type="xsd:int"&gt;40847&lt;/D&gt;&lt;D xsi:type="xsd:int"&gt;40877&lt;/D&gt;&lt;D xsi:type="xsd:int"&gt;40907&lt;/D&gt;&lt;D xsi:type="xsd:int"&gt;40939&lt;/D&gt;&lt;D xsi:type="xsd:int"&gt;40968&lt;/D&gt;&lt;D xsi:type="xsd:int"&gt;40998&lt;/D&gt;&lt;D xsi:type="xsd:int"&gt;41029&lt;/D&gt;&lt;D xsi:type="xsd:int"&gt;41060&lt;/D&gt;&lt;D xsi:type="xsd:int"&gt;41089&lt;/D&gt;&lt;D xsi:type="xsd:int"&gt;41121&lt;/D&gt;&lt;D xsi:type="xsd:int"&gt;41152&lt;/D&gt;&lt;D xsi:type="xsd:int"&gt;41180&lt;/D&gt;&lt;D xsi:type="xsd:int"&gt;41213&lt;/D&gt;&lt;D xsi:type="xsd:int"&gt;41243&lt;/D&gt;&lt;D xsi:type="xsd:int"&gt;41274&lt;/D&gt;&lt;D xsi:type="xsd:int"&gt;41305&lt;/D&gt;&lt;D xsi:type="xsd:int"&gt;41333&lt;/D&gt;&lt;D xsi:type="xsd:int"&gt;41362&lt;/D&gt;&lt;D xsi:type="xsd:int"&gt;41394&lt;/D&gt;&lt;D xsi:type="xsd:int"&gt;41425&lt;/D&gt;&lt;D xsi:type="xsd:int"&gt;41453&lt;/D&gt;&lt;D xsi:type="xsd:int"&gt;41486&lt;/D&gt;&lt;D xsi:type="xsd:int"&gt;41516&lt;/D&gt;&lt;D xsi:type="xsd:int"&gt;41547&lt;/D&gt;&lt;D xsi:type="xsd:int"&gt;41578&lt;/D&gt;&lt;D xsi:type="xsd:int"&gt;41607&lt;/D&gt;&lt;D xsi:type="xsd:int"&gt;41639&lt;/D&gt;&lt;D xsi:type="xsd:int"&gt;41670&lt;/D&gt;&lt;D xsi:type="xsd:int"&gt;41698&lt;/D&gt;&lt;D xsi:type="xsd:int"&gt;41729&lt;/D&gt;&lt;D xsi:type="xsd:int"&gt;41759&lt;/D&gt;&lt;D xsi:type="xsd:int"&gt;41789&lt;/D&gt;&lt;D xsi:type="xsd:int"&gt;41820&lt;/D&gt;&lt;D xsi:type="xsd:int"&gt;41851&lt;/D&gt;&lt;D xsi:type="xsd:int"&gt;41880&lt;/D&gt;&lt;D xsi:type="xsd:int"&gt;41912&lt;/D&gt;&lt;D xsi:type="xsd:int"&gt;41943&lt;/D&gt;&lt;D xsi:type="xsd:int"&gt;41971&lt;/D&gt;&lt;D xsi:type="xsd:int"&gt;42004&lt;/D&gt;&lt;D xsi:type="xsd:int"&gt;42034&lt;/D&gt;&lt;D xsi:type="xsd:int"&gt;42062&lt;/D&gt;&lt;D xsi:type="xsd:int"&gt;42094&lt;/D&gt;&lt;D xsi:type="xsd:int"&gt;42124&lt;/D&gt;&lt;D xsi:type="xsd:int"&gt;42153&lt;/D&gt;&lt;D xsi:type="xsd:int"&gt;42185&lt;/D&gt;&lt;D xsi:type="xsd:int"&gt;42216&lt;/D&gt;&lt;D xsi:type="xsd:int"&gt;42247&lt;/D&gt;&lt;D xsi:type="xsd:int"&gt;42277&lt;/D&gt;&lt;D xsi:type="xsd:int"&gt;42307&lt;/D&gt;&lt;D xsi:type="xsd:int"&gt;42338&lt;/D&gt;&lt;D xsi:type="xsd:int"&gt;42369&lt;/D&gt;&lt;D xsi:type="xsd:int"&gt;42398&lt;/D&gt;&lt;D xsi:type="xsd:int"&gt;42429&lt;/D&gt;&lt;D xsi:type="xsd:int"&gt;42460&lt;/D&gt;&lt;D xsi:type="xsd:int"&gt;42489&lt;/D&gt;&lt;D xsi:type="xsd:int"&gt;42521&lt;/D&gt;&lt;D xsi:type="xsd:int"&gt;42551&lt;/D&gt;&lt;D xsi:type="xsd:int"&gt;42580&lt;/D&gt;&lt;D xsi:type="xsd:int"&gt;42613&lt;/D&gt;&lt;D xsi:type="xsd:int"&gt;42643&lt;/D&gt;&lt;D xsi:type="xsd:int"&gt;42674&lt;/D&gt;&lt;D xsi:type="xsd:int"&gt;42704&lt;/D&gt;&lt;D xsi:type="xsd:int"&gt;42734&lt;/D&gt;&lt;D xsi:type="xsd:int"&gt;42766&lt;/D&gt;&lt;D xsi:type="xsd:int"&gt;42794&lt;/D&gt;&lt;D xsi:type="xsd:int"&gt;42825&lt;/D&gt;&lt;D xsi:type="xsd:int"&gt;42853&lt;/D&gt;&lt;D xsi:type="xsd:int"&gt;42886&lt;/D&gt;&lt;/FQL&gt;&lt;FQL&gt;&lt;Q&gt;J080XXXX^JULIAN(FG_PRICE_INDEXED(-10AY,0,M,,-10AY,100,"GROSSOFCL").DATES)&lt;/Q&gt;&lt;R&gt;120&lt;/R&gt;&lt;C&gt;1&lt;/C&gt;&lt;D xsi:type="xsd:int"&gt;39262&lt;/D&gt;&lt;D xsi:type="xsd:int"&gt;39294&lt;/D&gt;&lt;D xsi:type="xsd:int"&gt;39325&lt;/D&gt;&lt;D xsi:type="xsd:int"&gt;39353&lt;/D&gt;&lt;D xsi:type="xsd:int"&gt;39386&lt;/D&gt;&lt;D xsi:type="xsd:int"&gt;39416&lt;/D&gt;&lt;D xsi:type="xsd:int"&gt;39447&lt;/D&gt;&lt;D xsi:type="xsd:int"&gt;39478&lt;/D&gt;&lt;D xsi:type="xsd:int"&gt;39507&lt;/D&gt;&lt;D xsi:type="xsd:int"&gt;39538&lt;/D&gt;&lt;D xsi:type="xsd:int"&gt;39568&lt;/D&gt;&lt;D xsi:type="xsd:int"&gt;39598&lt;/D&gt;&lt;D xsi:type="xsd:int"&gt;39629&lt;/D&gt;&lt;D xsi:type="xsd:int"&gt;39660&lt;/D&gt;&lt;D xsi:type="xsd:int"&gt;39689&lt;/D&gt;&lt;D xsi:type="xsd:int"&gt;39721&lt;/D&gt;&lt;D xsi:type="xsd:int"&gt;39752&lt;/D&gt;&lt;D xsi:type="xsd:int"&gt;39780&lt;/D&gt;&lt;D xsi:type="xsd:int"&gt;39813&lt;/D&gt;&lt;D xsi:type="xsd:int"&gt;39843&lt;/D&gt;&lt;D xsi:type="xsd:int"&gt;39871&lt;/D&gt;&lt;D xsi:type="xsd:int"&gt;39903&lt;/D&gt;&lt;D xsi:type="xsd:int"&gt;39933&lt;/D&gt;&lt;D xsi:type="xsd:int"&gt;39962&lt;/D&gt;&lt;D xsi:type="xsd:int"&gt;39994&lt;/D&gt;&lt;D xsi:type="xsd:int"&gt;40025&lt;/D&gt;&lt;D xsi:type="xsd:int"&gt;40056&lt;/D&gt;&lt;D xsi:type="xsd:int"&gt;40086&lt;/D&gt;&lt;D xsi:type="xsd:int"&gt;40116&lt;/D&gt;&lt;D xsi:type="xsd:int"&gt;40147&lt;/D&gt;&lt;D xsi:type="xsd:int"&gt;40178&lt;/D&gt;&lt;D xsi:type="xsd:int"&gt;40207&lt;/D&gt;&lt;D xsi:type="xsd:int"&gt;40235&lt;/D&gt;&lt;D xsi:type="xsd:int"&gt;40268&lt;/D&gt;&lt;D xsi:type="xsd:int"&gt;40298&lt;/D&gt;&lt;D xsi:type="xsd:int"&gt;40329&lt;/D&gt;&lt;D xsi:type="xsd:int"&gt;40359&lt;/D&gt;&lt;D xsi:type="xsd:int"&gt;40389&lt;/D&gt;&lt;D xsi:type="xsd:int"&gt;40421&lt;/D&gt;&lt;D xsi:type="xsd:int"&gt;40451&lt;/D&gt;&lt;D xsi:type="xsd:int"&gt;40480&lt;/D&gt;&lt;D xsi:type="xsd:int"&gt;40512&lt;/D&gt;&lt;D xsi:type="xsd:int"&gt;40543&lt;/D&gt;&lt;D xsi:type="xsd:int"&gt;40574&lt;/D&gt;&lt;D xsi:type="xsd:int"&gt;40602&lt;/D&gt;&lt;D xsi:type="xsd:int"&gt;40633&lt;/D&gt;&lt;D xsi:type="xsd:int"&gt;40662&lt;/D&gt;&lt;D xsi:type="xsd:int"&gt;40694&lt;/D&gt;&lt;D xsi:type="xsd:int"&gt;40724&lt;/D&gt;&lt;D xsi:type="xsd:int"&gt;40753&lt;/D&gt;&lt;D xsi:type="xsd:int"&gt;40786&lt;/D&gt;&lt;D xsi:type="xsd:int"&gt;40816&lt;/D&gt;&lt;D xsi:type="xsd:int"&gt;40847&lt;/D&gt;&lt;D xsi:type="xsd:int"&gt;40877&lt;/D&gt;&lt;D xsi:type="xsd:int"&gt;40907&lt;/D&gt;&lt;D xsi:type="xsd:int"&gt;40939&lt;/D&gt;&lt;D xsi:type="xsd:int"&gt;40968&lt;/D&gt;&lt;D xsi:type="xsd:int"&gt;40998&lt;/D&gt;&lt;D xsi:type="xsd:int"&gt;41029&lt;/D&gt;&lt;D xsi:type="xsd:int"&gt;41060&lt;/D&gt;&lt;D xsi:type="xsd:int"&gt;41089&lt;/D&gt;&lt;D xsi:type="xsd:int"&gt;41121&lt;/D&gt;&lt;D xsi:type="xsd:int"&gt;41152&lt;/D&gt;&lt;D xsi:type="xsd:int"&gt;41180&lt;/D&gt;&lt;D xsi:type="xsd:int"&gt;41213&lt;/D&gt;&lt;D xsi:type="xsd:int"&gt;41243&lt;/D&gt;&lt;D xsi:type="xsd:int"&gt;41274&lt;/D&gt;&lt;D xsi:type="xsd:int"&gt;41305&lt;/D&gt;&lt;D xsi:type="xsd:int"&gt;41333&lt;/D&gt;&lt;D xsi:type="xsd:int"&gt;41362&lt;/D&gt;&lt;D xsi:type="xsd:int"&gt;41394&lt;/D&gt;&lt;D xsi:type="xsd:int"&gt;41425&lt;/D&gt;&lt;D xsi:type="xsd:int"&gt;41453&lt;/D&gt;&lt;D xsi:type="xsd:int"&gt;41486&lt;/D&gt;&lt;D xsi:type="xsd:int"&gt;41516&lt;/D&gt;&lt;D xsi:type="xsd:int"&gt;41547&lt;/D&gt;&lt;D xsi:type="xsd:int"&gt;41578&lt;/D&gt;&lt;D xsi:type="xsd:int"&gt;41607&lt;/D&gt;&lt;D xsi:type="xsd:int"&gt;41639&lt;/D&gt;&lt;D xsi:type="xsd:int"&gt;41670&lt;/D&gt;&lt;D xsi:type="xsd:int"&gt;41698&lt;/D&gt;&lt;D xsi:type="xsd:int"&gt;41729&lt;/D&gt;&lt;D xsi:type="xsd:int"&gt;41759&lt;/D&gt;&lt;D xsi:type="xsd:int"&gt;41789&lt;/D&gt;&lt;D xsi:type="xsd:int"&gt;41820&lt;/D&gt;&lt;D xsi:type="xsd:int"&gt;41851&lt;/D&gt;&lt;D xsi:type="xsd:int"&gt;41880&lt;/D&gt;&lt;D xsi:type="xsd:int"&gt;41912&lt;/D&gt;&lt;D xsi:type="xsd:int"&gt;41943&lt;/D&gt;&lt;D xsi:type="xsd:int"&gt;41971&lt;/D&gt;&lt;D xsi:type="xsd:int"&gt;42004&lt;/D&gt;&lt;D xsi:type="xsd:int"&gt;42034&lt;/D&gt;&lt;D xsi:type="xsd:int"&gt;42062&lt;/D&gt;&lt;D xsi:type="xsd:int"&gt;42094&lt;/D&gt;&lt;D xsi:type="xsd:int"&gt;42124&lt;/D&gt;&lt;D xsi:type="xsd:int"&gt;42153&lt;/D&gt;&lt;D xsi:type="xsd:int"&gt;42185&lt;/D&gt;&lt;D xsi:type="xsd:int"&gt;42216&lt;/D&gt;&lt;D xsi:type="xsd:int"&gt;42247&lt;/D&gt;&lt;D xsi:type="xsd:int"&gt;42277&lt;/D&gt;&lt;D xsi:type="xsd:int"&gt;42307&lt;/D&gt;&lt;D xsi:type="xsd:int"&gt;42338&lt;/D&gt;&lt;D xsi:type="xsd:int"&gt;42369&lt;/D&gt;&lt;D xsi:type="xsd:int"&gt;42398&lt;/D&gt;&lt;D xsi:type="xsd:int"&gt;42429&lt;/D&gt;&lt;D xsi:type="xsd:int"&gt;42460&lt;/D&gt;&lt;D xsi:type="xsd:int"&gt;42489&lt;/D&gt;&lt;D xsi:type="xsd:int"&gt;42521&lt;/D&gt;&lt;D xsi:type="xsd:int"&gt;42551&lt;/D&gt;&lt;D xsi:type="xsd:int"&gt;42580&lt;/D&gt;&lt;D xsi:type="xsd:int"&gt;42613&lt;/D&gt;&lt;D xsi:type="xsd:int"&gt;42643&lt;/D&gt;&lt;D xsi:type="xsd:int"&gt;42674&lt;/D&gt;&lt;D xsi:type="xsd:int"&gt;42704&lt;/D&gt;&lt;D xsi:type="xsd:int"&gt;42734&lt;/D&gt;&lt;D xsi:type="xsd:int"&gt;42766&lt;/D&gt;&lt;D xsi:type="xsd:int"&gt;42794&lt;/D&gt;&lt;D xsi:type="xsd:int"&gt;42825&lt;/D&gt;&lt;D xsi:type="xsd:int"&gt;42853&lt;/D&gt;&lt;D xsi:type="xsd:int"&gt;42886&lt;/D&gt;&lt;/FQL&gt;&lt;FQL&gt;&lt;Q&gt;168645^JULIAN(FG_PRICE_INDEXED(-10AY,0,M,,-10AY,100,"GROSSOFCL").DATES)&lt;/Q&gt;&lt;R&gt;120&lt;/R&gt;&lt;C&gt;1&lt;/C&gt;&lt;D xsi:type="xsd:int"&gt;39262&lt;/D&gt;&lt;D xsi:type="xsd:int"&gt;39294&lt;/D&gt;&lt;D xsi:type="xsd:int"&gt;39325&lt;/D&gt;&lt;D xsi:type="xsd:int"&gt;39353&lt;/D&gt;&lt;D xsi:type="xsd:int"&gt;39386&lt;/D&gt;&lt;D xsi:type="xsd:int"&gt;39416&lt;/D&gt;&lt;D xsi:type="xsd:int"&gt;39447&lt;/D&gt;&lt;D xsi:type="xsd:int"&gt;39478&lt;/D&gt;&lt;D xsi:type="xsd:int"&gt;39507&lt;/D&gt;&lt;D xsi:type="xsd:int"&gt;39538&lt;/D&gt;&lt;D xsi:type="xsd:int"&gt;39568&lt;/D&gt;&lt;D xsi:type="xsd:int"&gt;39598&lt;/D&gt;&lt;D xsi:type="xsd:int"&gt;39629&lt;/D&gt;&lt;D xsi:type="xsd:int"&gt;39660&lt;/D&gt;&lt;D xsi:type="xsd:int"&gt;39689&lt;/D&gt;&lt;D xsi:type="xsd:int"&gt;39721&lt;/D&gt;&lt;D xsi:type="xsd:int"&gt;39752&lt;/D&gt;&lt;D xsi:type="xsd:int"&gt;39780&lt;/D&gt;&lt;D xsi:type="xsd:int"&gt;39813&lt;/D&gt;&lt;D xsi:type="xsd:int"&gt;39843&lt;/D&gt;&lt;D xsi:type="xsd:int"&gt;39871&lt;/D&gt;&lt;D xsi:type="xsd:int"&gt;39903&lt;/D&gt;&lt;D xsi:type="xsd:int"&gt;39933&lt;/D&gt;&lt;D xsi:type="xsd:int"&gt;39962&lt;/D&gt;&lt;D xsi:type="xsd:int"&gt;39994&lt;/D&gt;&lt;D xsi:type="xsd:int"&gt;40025&lt;/D&gt;&lt;D xsi:type="xsd:int"&gt;40056&lt;/D&gt;&lt;D xsi:type="xsd:int"&gt;40086&lt;/D&gt;&lt;D xsi:type="xsd:int"&gt;40116&lt;/D&gt;&lt;D xsi:type="xsd:int"&gt;40147&lt;/D&gt;&lt;D xsi:type="xsd:int"&gt;40178&lt;/D&gt;&lt;D xsi:type="xsd:int"&gt;40207&lt;/D&gt;&lt;D xsi:type="xsd:int"&gt;40235&lt;/D&gt;&lt;D xsi:type="xsd:int"&gt;40268&lt;/D&gt;&lt;D xsi:type="xsd:int"&gt;40298&lt;/D&gt;&lt;D xsi:type="xsd:int"&gt;40329&lt;/D&gt;&lt;D xsi:type="xsd:int"&gt;40359&lt;/D&gt;&lt;D xsi:type="xsd:int"&gt;40389&lt;/D&gt;&lt;D xsi:type="xsd:int"&gt;40421&lt;/D&gt;&lt;D xsi:type="xsd:int"&gt;40451&lt;/D&gt;&lt;D xsi:type="xsd:int"&gt;40480&lt;/D&gt;&lt;D xsi:type="xsd:int"&gt;40512&lt;/D&gt;&lt;D xsi:type="xsd:int"&gt;40543&lt;/D&gt;&lt;D xsi:type="xsd:int"&gt;40574&lt;/D&gt;&lt;D xsi:type="xsd:int"&gt;40602&lt;/D&gt;&lt;D xsi:type="xsd:int"&gt;40633&lt;/D&gt;&lt;D xsi:type="xsd:int"&gt;40662&lt;/D&gt;&lt;D xsi:type="xsd:int"&gt;40694&lt;/D&gt;&lt;D xsi:type="xsd:int"&gt;40724&lt;/D&gt;&lt;D xsi:type="xsd:int"&gt;40753&lt;/D&gt;&lt;D xsi:type="xsd:int"&gt;40786&lt;/D&gt;&lt;D xsi:type="xsd:int"&gt;40816&lt;/D&gt;&lt;D xsi:type="xsd:int"&gt;40847&lt;/D&gt;&lt;D xsi:type="xsd:int"&gt;40877&lt;/D&gt;&lt;D xsi:type="xsd:int"&gt;40907&lt;/D&gt;&lt;D xsi:type="xsd:int"&gt;40939&lt;/D&gt;&lt;D xsi:type="xsd:int"&gt;40968&lt;/D&gt;&lt;D xsi:type="xsd:int"&gt;40998&lt;/D&gt;&lt;D xsi:type="xsd:int"&gt;41029&lt;/D&gt;&lt;D xsi:type="xsd:int"&gt;41060&lt;/D&gt;&lt;D xsi:type="xsd:int"&gt;41089&lt;/D&gt;&lt;D xsi:type="xsd:int"&gt;41121&lt;/D&gt;&lt;D xsi:type="xsd:int"&gt;41152&lt;/D&gt;&lt;D xsi:type="xsd:int"&gt;41180&lt;/D&gt;&lt;D xsi:type="xsd:int"&gt;41213&lt;/D&gt;&lt;D xsi:type="xsd:int"&gt;41243&lt;/D&gt;&lt;D xsi:type="xsd:int"&gt;41274&lt;/D&gt;&lt;D xsi:type="xsd:int"&gt;41305&lt;/D&gt;&lt;D xsi:type="xsd:int"&gt;41333&lt;/D&gt;&lt;D xsi:type="xsd:int"&gt;41362&lt;/D&gt;&lt;D xsi:type="xsd:int"&gt;41394&lt;/D&gt;&lt;D xsi:type="xsd:int"&gt;41425&lt;/D&gt;&lt;D xsi:type="xsd:int"&gt;41453&lt;/D&gt;&lt;D xsi:type="xsd:int"&gt;41486&lt;/D&gt;&lt;D xsi:type="xsd:int"&gt;41516&lt;/D&gt;&lt;D xsi:type="xsd:int"&gt;41547&lt;/D&gt;&lt;D xsi:type="xsd:int"&gt;41578&lt;/D&gt;&lt;D xsi:type="xsd:int"&gt;41607&lt;/D&gt;&lt;D xsi:type="xsd:int"&gt;41639&lt;/D&gt;&lt;D xsi:type="xsd:int"&gt;41670&lt;/D&gt;&lt;D xsi:type="xsd:int"&gt;41698&lt;/D&gt;&lt;D xsi:type="xsd:int"&gt;41729&lt;/D&gt;&lt;D xsi:type="xsd:int"&gt;41759&lt;/D&gt;&lt;D xsi:type="xsd:int"&gt;41789&lt;/D&gt;&lt;D xsi:type="xsd:int"&gt;41820&lt;/D&gt;&lt;D xsi:type="xsd:int"&gt;41851&lt;/D&gt;&lt;D xsi:type="xsd:int"&gt;41880&lt;/D&gt;&lt;D xsi:type="xsd:int"&gt;41912&lt;/D&gt;&lt;D xsi:type="xsd:int"&gt;41943&lt;/D&gt;&lt;D xsi:type="xsd:int"&gt;41971&lt;/D&gt;&lt;D xsi:type="xsd:int"&gt;42004&lt;/D&gt;&lt;D xsi:type="xsd:int"&gt;42034&lt;/D&gt;&lt;D xsi:type="xsd:int"&gt;42062&lt;/D&gt;&lt;D xsi:type="xsd:int"&gt;42094&lt;/D&gt;&lt;D xsi:type="xsd:int"&gt;42124&lt;/D&gt;&lt;D xsi:type="xsd:int"&gt;42153&lt;/D&gt;&lt;D xsi:type="xsd:int"&gt;42185&lt;/D&gt;&lt;D xsi:type="xsd:int"&gt;42216&lt;/D&gt;&lt;D xsi:type="xsd:int"&gt;42247&lt;/D&gt;&lt;D xsi:type="xsd:int"&gt;42277&lt;/D&gt;&lt;D xsi:type="xsd:int"&gt;42307&lt;/D&gt;&lt;D xsi:type="xsd:int"&gt;42338&lt;/D&gt;&lt;D xsi:type="xsd:int"&gt;42369&lt;/D&gt;&lt;D xsi:type="xsd:int"&gt;42398&lt;/D&gt;&lt;D xsi:type="xsd:int"&gt;42429&lt;/D&gt;&lt;D xsi:type="xsd:int"&gt;42460&lt;/D&gt;&lt;D xsi:type="xsd:int"&gt;42489&lt;/D&gt;&lt;D xsi:type="xsd:int"&gt;42521&lt;/D&gt;&lt;D xsi:type="xsd:int"&gt;42551&lt;/D&gt;&lt;D xsi:type="xsd:int"&gt;42580&lt;/D&gt;&lt;D xsi:type="xsd:int"&gt;42613&lt;/D&gt;&lt;D xsi:type="xsd:int"&gt;42643&lt;/D&gt;&lt;D xsi:type="xsd:int"&gt;42674&lt;/D&gt;&lt;D xsi:type="xsd:int"&gt;42704&lt;/D&gt;&lt;D xsi:type="xsd:int"&gt;42734&lt;/D&gt;&lt;D xsi:type="xsd:int"&gt;42766&lt;/D&gt;&lt;D xsi:type="xsd:int"&gt;42794&lt;/D&gt;&lt;D xsi:type="xsd:int"&gt;42825&lt;/D&gt;&lt;D xsi:type="xsd:int"&gt;42853&lt;/D&gt;&lt;D xsi:type="xsd:int"&gt;42886&lt;/D&gt;&lt;/FQL&gt;&lt;FQL&gt;&lt;Q&gt;168636^FG_PRICE_INDEXED(-10AY,0,AM,,-10AY,100,"GROSSOFCL")&lt;/Q&gt;&lt;R&gt;121&lt;/R&gt;&lt;C&gt;1&lt;/C&gt;&lt;D xsi:type="xsd:double"&gt;100&lt;/D&gt;&lt;D xsi:type="xsd:double"&gt;97.972023&lt;/D&gt;&lt;D xsi:type="xsd:double"&gt;96.341974&lt;/D&gt;&lt;D xsi:type="xsd:double"&gt;99.575615&lt;/D&gt;&lt;D xsi:type="xsd:double"&gt;105.28777&lt;/D&gt;&lt;D xsi:type="xsd:double"&gt;107.74673&lt;/D&gt;&lt;D xsi:type="xsd:double"&gt;106.06475&lt;/D&gt;&lt;D xsi:type="xsd:double"&gt;101.44416&lt;/D&gt;&lt;D xsi:type="xsd:double"&gt;100.78328&lt;/D&gt;&lt;D xsi:type="xsd:double"&gt;107.67794&lt;/D&gt;&lt;D xsi:type="xsd:double"&gt;104.54583&lt;/D&gt;&lt;D xsi:type="xsd:double"&gt;108.78205&lt;/D&gt;&lt;D xsi:type="xsd:double"&gt;112.83338&lt;/D&gt;&lt;D xsi:type="xsd:double"&gt;106.45969&lt;/D&gt;&lt;D xsi:type="xsd:double"&gt;94.188629999999989&lt;/D&gt;&lt;D xsi:type="xsd:double"&gt;96.00161&lt;/D&gt;&lt;D xsi:type="xsd:double"&gt;83.9214&lt;/D&gt;&lt;D xsi:type="xsd:double"&gt;75.74697&lt;/D&gt;&lt;D xsi:type="xsd:double"&gt;73.23739&lt;/D&gt;&lt;D xsi:type="xsd:double"&gt;77.87385&lt;/D&gt;&lt;D xsi:type="xsd:double"&gt;74.564450000000008&lt;/D&gt;&lt;D xsi:type="xsd:double"&gt;67.202413&lt;/D&gt;&lt;D xsi:type="xsd:double"&gt;75.992733&lt;/D&gt;&lt;D xsi:type="xsd:double"&gt;75.785667&lt;/D&gt;&lt;D xsi:type="xsd:double"&gt;86.491513&lt;/D&gt;&lt;D xsi:type="xsd:double"&gt;83.49007&lt;/D&gt;&lt;D xsi:type="xsd:double"&gt;89.24818&lt;/D&gt;&lt;D xsi:type="xsd:double"&gt;91.67077&lt;/D&gt;&lt;D xsi:type="xsd:double"&gt;92.54071&lt;/D&gt;&lt;D xsi:type="xsd:double"&gt;97.888345&lt;/D&gt;&lt;D xsi:type="xsd:double"&gt;101.39719&lt;/D&gt;&lt;D xsi:type="xsd:double"&gt;102.89693&lt;/D&gt;&lt;D xsi:type="xsd:double"&gt;98.589914999999991&lt;/D&gt;&lt;D xsi:type="xsd:double"&gt;100.8352&lt;/D&gt;&lt;D xsi:type="xsd:double"&gt;108.6944&lt;/D&gt;&lt;D xsi:type="xsd:double"&gt;107.44109&lt;/D&gt;&lt;D xsi:type="xsd:double"&gt;102.56383&lt;/D&gt;&lt;D xsi:type="xsd:double"&gt;97.781825&lt;/D&gt;&lt;D xsi:type="xsd:double"&gt;106.66146&lt;/D&gt;&lt;D xsi:type="xsd:double"&gt;105.58413&lt;/D&gt;&lt;D xsi:type="xsd:double"&gt;111.12063&lt;/D&gt;&lt;D xsi:type="xsd:double"&gt;116.59793&lt;/D&gt;&lt;D xsi:type="xsd:double"&gt;117.27139&lt;/D&gt;&lt;D xsi:type="xsd:double"&gt;122.43047&lt;/D&gt;&lt;D xsi:type="xsd:double"&gt;121.47022&lt;/D&gt;&lt;D xsi:type="xsd:double"&gt;122.30906&lt;/D&gt;&lt;D xsi:type="xsd:double"&gt;124.49416&lt;/D&gt;&lt;D xsi:type="xsd:double"&gt;126.57275&lt;/D&gt;&lt;D xsi:type="xsd:double"&gt;124.65492&lt;/D&gt;&lt;D xsi:type="xsd:double"&gt;123.28023&lt;/D&gt;&lt;D xsi:type="xsd:double"&gt;120.93107&lt;/D&gt;&lt;D xsi:type="xsd:double"&gt;120.52686&lt;/D&gt;&lt;D xsi:type="xsd:double"&gt;115.8646&lt;/D&gt;&lt;D xsi:type="xsd:double"&gt;124.25237&lt;/D&gt;&lt;D xsi:type="xsd:double"&gt;128.4714&lt;/D&gt;&lt;D xsi:type="xsd:double"&gt;125.57348&lt;/D&gt;&lt;D xsi:type="xsd:double"&gt;134.13094&lt;/D&gt;&lt;D xsi:type="xsd:double"&gt;135.02965&lt;/D&gt;&lt;D xsi:type="xsd:double"&gt;133.11415&lt;/D&gt;&lt;D xsi:type="xsd:double"&gt;136.88562&lt;/D&gt;&lt;D xsi:type="xsd:double"&gt;131.83305&lt;/D&gt;&lt;D xsi:type="xsd:double"&gt;134.41772&lt;/D&gt;&lt;D xsi:type="xsd:double"&gt;139.94496&lt;/D&gt;&lt;D xsi:type="xsd:double"&gt;141.83997&lt;/D&gt;&lt;D xsi:type="xsd:double"&gt;146.26341&lt;/D&gt;&lt;D xsi:type="xsd:double"&gt;151.14663&lt;/D&gt;&lt;D xsi:type="xsd:double"&gt;154.21292&lt;/D&gt;&lt;D xsi:type="xsd:double"&gt;159.07793&lt;/D&gt;&lt;D xsi:type="xsd:double"&gt;164.69117&lt;/D&gt;&lt;D xsi:type="xsd:double"&gt;162.8276&lt;/D&gt;&lt;D xsi:type="xsd:double"&gt;163.02638&lt;/D&gt;&lt;D xsi:type="xsd:double"&gt;158.96019&lt;/D&gt;&lt;D xsi:type="xsd:double"&gt;172.48983&lt;/D&gt;&lt;D xsi:type="xsd:double"&gt;164.16392&lt;/D&gt;&lt;D xsi:type="xsd:double"&gt;172.36646&lt;/D&gt;&lt;D xsi:type="xsd:double"&gt;174.20756&lt;/D&gt;&lt;D xsi:type="xsd:double"&gt;182.69587&lt;/D&gt;&lt;D xsi:type="xsd:double"&gt;189.84655&lt;/D&gt;&lt;D xsi:type="xsd:double"&gt;187.57831&lt;/D&gt;&lt;D xsi:type="xsd:double"&gt;193.17526&lt;/D&gt;&lt;D xsi:type="xsd:double"&gt;188.61747&lt;/D&gt;&lt;D xsi:type="xsd:double"&gt;197.82966&lt;/D&gt;&lt;D xsi:type="xsd:double"&gt;202.86455&lt;/D&gt;&lt;D xsi:type="xsd:double"&gt;206.79648&lt;/D&gt;&lt;D xsi:type="xsd:double"&gt;210.102&lt;/D&gt;&lt;D xsi:type="xsd:double"&gt;218.181&lt;/D&gt;&lt;D xsi:type="xsd:double"&gt;215.88356&lt;/D&gt;&lt;D xsi:type="xsd:double"&gt;218.046&lt;/D&gt;&lt;D xsi:type="xsd:double"&gt;209.34238&lt;/D&gt;&lt;D xsi:type="xsd:double"&gt;213.4423&lt;/D&gt;&lt;D xsi:type="xsd:double"&gt;210.1726&lt;/D&gt;&lt;D xsi:type="xsd:double"&gt;214.18777&lt;/D&gt;&lt;D xsi:type="xsd:double"&gt;220.7868&lt;/D&gt;&lt;D xsi:type="xsd:double"&gt;229.7689&lt;/D&gt;&lt;D xsi:type="xsd:double"&gt;227.13873&lt;/D&gt;&lt;D xsi:type="xsd:double"&gt;237.35948&lt;/D&gt;&lt;D xsi:type="xsd:double"&gt;227.14632&lt;/D&gt;&lt;D xsi:type="xsd:double"&gt;226.6044&lt;/D&gt;&lt;D xsi:type="xsd:double"&gt;227.43235&lt;/D&gt;&lt;D xsi:type="xsd:double"&gt;212.95297&lt;/D&gt;&lt;D xsi:type="xsd:double"&gt;223.33148&lt;/D&gt;&lt;D xsi:type="xsd:double"&gt;238.29572&lt;/D&gt;&lt;D xsi:type="xsd:double"&gt;228.78153&lt;/D&gt;&lt;D xsi:type="xsd:double"&gt;225.17073&lt;/D&gt;&lt;D xsi:type="xsd:double"&gt;218.0628&lt;/D&gt;&lt;D xsi:type="xsd:double"&gt;223.7399&lt;/D&gt;&lt;D xsi:type="xsd:double"&gt;230.90596&lt;/D&gt;&lt;D xsi:type="xsd:double"&gt;237.85605&lt;/D&gt;&lt;D xsi:type="xsd:double"&gt;240.48605&lt;/D&gt;&lt;D xsi:type="xsd:double"&gt;235.5362&lt;/D&gt;&lt;D xsi:type="xsd:double"&gt;239.11815&lt;/D&gt;&lt;D xsi:type="xsd:double"&gt;237.78868&lt;/D&gt;&lt;D xsi:type="xsd:double"&gt;236.03005&lt;/D&gt;&lt;D xsi:type="xsd:double"&gt;232.02784&lt;/D&gt;&lt;D xsi:type="xsd:double"&gt;227.58608&lt;/D&gt;&lt;D xsi:type="xsd:double"&gt;231.08978&lt;/D&gt;&lt;D xsi:type="xsd:double"&gt;242.48927&lt;/D&gt;&lt;D xsi:type="xsd:double"&gt;236.02958&lt;/D&gt;&lt;D xsi:type="xsd:double"&gt;239.814&lt;/D&gt;&lt;D xsi:type="xsd:double"&gt;248.55483&lt;/D&gt;&lt;D xsi:type="xsd:double"&gt;244.16509&lt;/D&gt;&lt;/FQL&gt;&lt;FQL&gt;&lt;Q&gt;168636^JULIAN(FG_PRICE_INDEXED(-10AY,0,AM,,-10AY,100,"GROSSOFCL").DATES)&lt;/Q&gt;&lt;R&gt;121&lt;/R&gt;&lt;C&gt;1&lt;/C&gt;&lt;D xsi:type="xsd:int"&gt;39234&lt;/D&gt;&lt;D xsi:type="xsd:int"&gt;39262&lt;/D&gt;&lt;D xsi:type="xsd:int"&gt;39295&lt;/D&gt;&lt;D xsi:type="xsd:int"&gt;39325&lt;/D&gt;&lt;D xsi:type="xsd:int"&gt;39356&lt;/D&gt;&lt;D xsi:type="xsd:int"&gt;39387&lt;/D&gt;&lt;D xsi:type="xsd:int"&gt;39416&lt;/D&gt;&lt;D xsi:type="xsd:int"&gt;39448&lt;/D&gt;&lt;D xsi:type="xsd:int"&gt;39479&lt;/D&gt;&lt;D xsi:type="xsd:int"&gt;39507&lt;/D&gt;&lt;D xsi:type="xsd:int"&gt;39539&lt;/D&gt;&lt;D xsi:type="xsd:int"&gt;39569&lt;/D&gt;&lt;D xsi:type="xsd:int"&gt;39598&lt;/D&gt;&lt;D xsi:type="xsd:int"&gt;39630&lt;/D&gt;&lt;D xsi:type="xsd:int"&gt;39661&lt;/D&gt;&lt;D xsi:type="xsd:int"&gt;39692&lt;/D&gt;&lt;D xsi:type="xsd:int"&gt;39722&lt;/D&gt;&lt;D xsi:type="xsd:int"&gt;39752&lt;/D&gt;&lt;D xsi:type="xsd:int"&gt;39783&lt;/D&gt;&lt;D xsi:type="xsd:int"&gt;39814&lt;/D&gt;&lt;D xsi:type="xsd:int"&gt;39843&lt;/D&gt;&lt;D xsi:type="xsd:int"&gt;39871&lt;/D&gt;&lt;D xsi:type="xsd:int"&gt;39904&lt;/D&gt;&lt;D xsi:type="xsd:int"&gt;39934&lt;/D&gt;&lt;D xsi:type="xsd:int"&gt;39965&lt;/D&gt;&lt;D xsi:type="xsd:int"&gt;39995&lt;/D&gt;&lt;D xsi:type="xsd:int"&gt;40025&lt;/D&gt;&lt;D xsi:type="xsd:int"&gt;40057&lt;/D&gt;&lt;D xsi:type="xsd:int"&gt;40087&lt;/D&gt;&lt;D xsi:type="xsd:int"&gt;40116&lt;/D&gt;&lt;D xsi:type="xsd:int"&gt;40148&lt;/D&gt;&lt;D xsi:type="xsd:int"&gt;40179&lt;/D&gt;&lt;D xsi:type="xsd:int"&gt;40210&lt;/D&gt;&lt;D xsi:type="xsd:int"&gt;40238&lt;/D&gt;&lt;D xsi:type="xsd:int"&gt;40269&lt;/D&gt;&lt;D xsi:type="xsd:int"&gt;40298&lt;/D&gt;&lt;D xsi:type="xsd:int"&gt;40330&lt;/D&gt;&lt;D xsi:type="xsd:int"&gt;40360&lt;/D&gt;&lt;D xsi:type="xsd:int"&gt;40389&lt;/D&gt;&lt;D xsi:type="xsd:int"&gt;40422&lt;/D&gt;&lt;D xsi:type="xsd:int"&gt;40452&lt;/D&gt;&lt;D xsi:type="xsd:int"&gt;40483&lt;/D&gt;&lt;D xsi:type="xsd:int"&gt;40513&lt;/D&gt;&lt;D xsi:type="xsd:int"&gt;40543&lt;/D&gt;&lt;D xsi:type="xsd:int"&gt;40575&lt;/D&gt;&lt;D xsi:type="xsd:int"&gt;40603&lt;/D&gt;&lt;D xsi:type="xsd:int"&gt;40634&lt;/D&gt;&lt;D xsi:type="xsd:int"&gt;40662&lt;/D&gt;&lt;D xsi:type="xsd:int"&gt;40695&lt;/D&gt;&lt;D xsi:type="xsd:int"&gt;40725&lt;/D&gt;&lt;D xsi:type="xsd:int"&gt;40756&lt;/D&gt;&lt;D xsi:type="xsd:int"&gt;40787&lt;/D&gt;&lt;D xsi:type="xsd:int"&gt;40816&lt;/D&gt;&lt;D xsi:type="xsd:int"&gt;40848&lt;/D&gt;&lt;D xsi:type="xsd:int"&gt;40878&lt;/D&gt;&lt;D xsi:type="xsd:int"&gt;40907&lt;/D&gt;&lt;D xsi:type="xsd:int"&gt;40940&lt;/D&gt;&lt;D xsi:type="xsd:int"&gt;40969&lt;/D&gt;&lt;D xsi:type="xsd:int"&gt;40998&lt;/D&gt;&lt;D xsi:type="xsd:int"&gt;41030&lt;/D&gt;&lt;D xsi:type="xsd:int"&gt;41061&lt;/D&gt;&lt;D xsi:type="xsd:int"&gt;41089&lt;/D&gt;&lt;D xsi:type="xsd:int"&gt;41122&lt;/D&gt;&lt;D xsi:type="xsd:int"&gt;41152&lt;/D&gt;&lt;D xsi:type="xsd:int"&gt;41183&lt;/D&gt;&lt;D xsi:type="xsd:int"&gt;41214&lt;/D&gt;&lt;D xsi:type="xsd:int"&gt;41243&lt;/D&gt;&lt;D xsi:type="xsd:int"&gt;41275&lt;/D&gt;&lt;D xsi:type="xsd:int"&gt;41306&lt;/D&gt;&lt;D xsi:type="xsd:int"&gt;41334&lt;/D&gt;&lt;D xsi:type="xsd:int"&gt;41365&lt;/D&gt;&lt;D xsi:type="xsd:int"&gt;41395&lt;/D&gt;&lt;D xsi:type="xsd:int"&gt;41425&lt;/D&gt;&lt;D xsi:type="xsd:int"&gt;41456&lt;/D&gt;&lt;D xsi:type="xsd:int"&gt;41487&lt;/D&gt;&lt;D xsi:type="xsd:int"&gt;41516&lt;/D&gt;&lt;D xsi:type="xsd:int"&gt;41548&lt;/D&gt;&lt;D xsi:type="xsd:int"&gt;41579&lt;/D&gt;&lt;D xsi:type="xsd:int"&gt;41607&lt;/D&gt;&lt;D xsi:type="xsd:int"&gt;41640&lt;/D&gt;&lt;D xsi:type="xsd:int"&gt;41670&lt;/D&gt;&lt;D xsi:type="xsd:int"&gt;41698&lt;/D&gt;&lt;D xsi:type="xsd:int"&gt;41730&lt;/D&gt;&lt;D xsi:type="xsd:int"&gt;41760&lt;/D&gt;&lt;D xsi:type="xsd:int"&gt;41789&lt;/D&gt;&lt;D xsi:type="xsd:int"&gt;41821&lt;/D&gt;&lt;D xsi:type="xsd:int"&gt;41852&lt;/D&gt;&lt;D xsi:type="xsd:int"&gt;41883&lt;/D&gt;&lt;D xsi:type="xsd:int"&gt;41913&lt;/D&gt;&lt;D xsi:type="xsd:int"&gt;41943&lt;/D&gt;&lt;D xsi:type="xsd:int"&gt;41974&lt;/D&gt;&lt;D xsi:type="xsd:int"&gt;42005&lt;/D&gt;&lt;D xsi:type="xsd:int"&gt;42034&lt;/D&gt;&lt;D xsi:type="xsd:int"&gt;42062&lt;/D&gt;&lt;D xsi:type="xsd:int"&gt;42095&lt;/D&gt;&lt;D xsi:type="xsd:int"&gt;42125&lt;/D&gt;&lt;D xsi:type="xsd:int"&gt;42156&lt;/D&gt;&lt;D xsi:type="xsd:int"&gt;42186&lt;/D&gt;&lt;D xsi:type="xsd:int"&gt;42216&lt;/D&gt;&lt;D xsi:type="xsd:int"&gt;42248&lt;/D&gt;&lt;D xsi:type="xsd:int"&gt;42278&lt;/D&gt;&lt;D xsi:type="xsd:int"&gt;42307&lt;/D&gt;&lt;D xsi:type="xsd:int"&gt;42339&lt;/D&gt;&lt;D xsi:type="xsd:int"&gt;42370&lt;/D&gt;&lt;D xsi:type="xsd:int"&gt;42401&lt;/D&gt;&lt;D xsi:type="xsd:int"&gt;42430&lt;/D&gt;&lt;D xsi:type="xsd:int"&gt;42461&lt;/D&gt;&lt;D xsi:type="xsd:int"&gt;42489&lt;/D&gt;&lt;D xsi:type="xsd:int"&gt;42522&lt;/D&gt;&lt;D xsi:type="xsd:int"&gt;42552&lt;/D&gt;&lt;D xsi:type="xsd:int"&gt;42583&lt;/D&gt;&lt;D xsi:type="xsd:int"&gt;42614&lt;/D&gt;&lt;D xsi:type="xsd:int"&gt;42643&lt;/D&gt;&lt;D xsi:type="xsd:int"&gt;42675&lt;/D&gt;&lt;D xsi:type="xsd:int"&gt;42705&lt;/D&gt;&lt;D xsi:type="xsd:int"&gt;42734&lt;/D&gt;&lt;D xsi:type="xsd:int"&gt;42767&lt;/D&gt;&lt;D xsi:type="xsd:int"&gt;42795&lt;/D&gt;&lt;D xsi:type="xsd:int"&gt;42825&lt;/D&gt;&lt;D xsi:type="xsd:int"&gt;42856&lt;/D&gt;&lt;D xsi:type="xsd:int"&gt;42887&lt;/D&gt;&lt;/FQL&gt;&lt;FQL&gt;&lt;Q&gt;J258XXXI^FG_PRICE_INDEXED(-10AY,0,AM,,-10AY,100,"GROSSOFCL")&lt;/Q&gt;&lt;R&gt;121&lt;/R&gt;&lt;C&gt;1&lt;/C&gt;&lt;D xsi:type="xsd:double"&gt;100&lt;/D&gt;&lt;D xsi:type="xsd:double"&gt;98.95054&lt;/D&gt;&lt;D xsi:type="xsd:double"&gt;97.193944&lt;/D&gt;&lt;D xsi:type="xsd:double"&gt;99.59017&lt;/D&gt;&lt;D xsi:type="xsd:double"&gt;114.34731&lt;/D&gt;&lt;D xsi:type="xsd:double"&gt;110.89333&lt;/D&gt;&lt;D xsi:type="xsd:double"&gt;110.67973&lt;/D&gt;&lt;D xsi:type="xsd:double"&gt;103.84761&lt;/D&gt;&lt;D xsi:type="xsd:double"&gt;114.68607&lt;/D&gt;&lt;D xsi:type="xsd:double"&gt;126.30392&lt;/D&gt;&lt;D xsi:type="xsd:double"&gt;119.54603&lt;/D&gt;&lt;D xsi:type="xsd:double"&gt;128.04117&lt;/D&gt;&lt;D xsi:type="xsd:double"&gt;136.64293&lt;/D&gt;&lt;D xsi:type="xsd:double"&gt;136.78269&lt;/D&gt;&lt;D xsi:type="xsd:double"&gt;105.1312&lt;/D&gt;&lt;D xsi:type="xsd:double"&gt;103.78563&lt;/D&gt;&lt;D xsi:type="xsd:double"&gt;82.69977&lt;/D&gt;&lt;D xsi:type="xsd:double"&gt;70.949644&lt;/D&gt;&lt;D xsi:type="xsd:double"&gt;68.24783&lt;/D&gt;&lt;D xsi:type="xsd:double"&gt;74.44665&lt;/D&gt;&lt;D xsi:type="xsd:double"&gt;72.48079&lt;/D&gt;&lt;D xsi:type="xsd:double"&gt;66.045076000000009&lt;/D&gt;&lt;D xsi:type="xsd:double"&gt;76.92617&lt;/D&gt;&lt;D xsi:type="xsd:double"&gt;73.373103&lt;/D&gt;&lt;D xsi:type="xsd:double"&gt;89.308416999999992&lt;/D&gt;&lt;D xsi:type="xsd:double"&gt;80.926186&lt;/D&gt;&lt;D xsi:type="xsd:double"&gt;85.332090000000008&lt;/D&gt;&lt;D xsi:type="xsd:double"&gt;86.41195&lt;/D&gt;&lt;D xsi:type="xsd:double"&gt;86.044365&lt;/D&gt;&lt;D xsi:type="xsd:double"&gt;92.846483&lt;/D&gt;&lt;D xsi:type="xsd:double"&gt;100.4355&lt;/D&gt;&lt;D xsi:type="xsd:double"&gt;100.80388&lt;/D&gt;&lt;D xsi:type="xsd:double"&gt;93.17735&lt;/D&gt;&lt;D xsi:type="xsd:double"&gt;94.395006000000009&lt;/D&gt;&lt;D xsi:type="xsd:double"&gt;104.61911&lt;/D&gt;&lt;D xsi:type="xsd:double"&gt;101.23107&lt;/D&gt;&lt;D xsi:type="xsd:double"&gt;95.64148&lt;/D&gt;&lt;D xsi:type="xsd:double"&gt;89.51255&lt;/D&gt;&lt;D xsi:type="xsd:double"&gt;96.09396&lt;/D&gt;&lt;D xsi:type="xsd:double"&gt;92.929&lt;/D&gt;&lt;D xsi:type="xsd:double"&gt;97.3278&lt;/D&gt;&lt;D xsi:type="xsd:double"&gt;106.45506&lt;/D&gt;&lt;D xsi:type="xsd:double"&gt;107.71496&lt;/D&gt;&lt;D xsi:type="xsd:double"&gt;113.16795&lt;/D&gt;&lt;D xsi:type="xsd:double"&gt;115.0655&lt;/D&gt;&lt;D xsi:type="xsd:double"&gt;117.18613&lt;/D&gt;&lt;D xsi:type="xsd:double"&gt;116.58875&lt;/D&gt;&lt;D xsi:type="xsd:double"&gt;116.44228&lt;/D&gt;&lt;D xsi:type="xsd:double"&gt;111.85317&lt;/D&gt;&lt;D xsi:type="xsd:double"&gt;109.41747&lt;/D&gt;&lt;D xsi:type="xsd:double"&gt;104.61595&lt;/D&gt;&lt;D xsi:type="xsd:double"&gt;102.95451&lt;/D&gt;&lt;D xsi:type="xsd:double"&gt;98.66666&lt;/D&gt;&lt;D xsi:type="xsd:double"&gt;107.12627&lt;/D&gt;&lt;D xsi:type="xsd:double"&gt;112.31394&lt;/D&gt;&lt;D xsi:type="xsd:double"&gt;105.83044&lt;/D&gt;&lt;D xsi:type="xsd:double"&gt;115.3166&lt;/D&gt;&lt;D xsi:type="xsd:double"&gt;110.84992&lt;/D&gt;&lt;D xsi:type="xsd:double"&gt;102.36976&lt;/D&gt;&lt;D xsi:type="xsd:double"&gt;104.9251&lt;/D&gt;&lt;D xsi:type="xsd:double"&gt;98.28367999999999&lt;/D&gt;&lt;D xsi:type="xsd:double"&gt;98.72628&lt;/D&gt;&lt;D xsi:type="xsd:double"&gt;97.63773&lt;/D&gt;&lt;D xsi:type="xsd:double"&gt;96.1445&lt;/D&gt;&lt;D xsi:type="xsd:double"&gt;104.30404&lt;/D&gt;&lt;D xsi:type="xsd:double"&gt;108.53148&lt;/D&gt;&lt;D xsi:type="xsd:double"&gt;105.90507&lt;/D&gt;&lt;D xsi:type="xsd:double"&gt;109.0633&lt;/D&gt;&lt;D xsi:type="xsd:double"&gt;113.45065&lt;/D&gt;&lt;D xsi:type="xsd:double"&gt;105.30927&lt;/D&gt;&lt;D xsi:type="xsd:double"&gt;102.56323&lt;/D&gt;&lt;D xsi:type="xsd:double"&gt;93.33646&lt;/D&gt;&lt;D xsi:type="xsd:double"&gt;104.67281&lt;/D&gt;&lt;D xsi:type="xsd:double"&gt;91.703063&lt;/D&gt;&lt;D xsi:type="xsd:double"&gt;101.32939&lt;/D&gt;&lt;D xsi:type="xsd:double"&gt;106.16368&lt;/D&gt;&lt;D xsi:type="xsd:double"&gt;106.82186&lt;/D&gt;&lt;D xsi:type="xsd:double"&gt;111.49505&lt;/D&gt;&lt;D xsi:type="xsd:double"&gt;108.7664&lt;/D&gt;&lt;D xsi:type="xsd:double"&gt;110.56902&lt;/D&gt;&lt;D xsi:type="xsd:double"&gt;117.11316&lt;/D&gt;&lt;D xsi:type="xsd:double"&gt;122.31618&lt;/D&gt;&lt;D xsi:type="xsd:double"&gt;122.8517&lt;/D&gt;&lt;D xsi:type="xsd:double"&gt;127.10828&lt;/D&gt;&lt;D xsi:type="xsd:double"&gt;121.61934&lt;/D&gt;&lt;D xsi:type="xsd:double"&gt;128.90197&lt;/D&gt;&lt;D xsi:type="xsd:double"&gt;129.61444&lt;/D&gt;&lt;D xsi:type="xsd:double"&gt;125.18173&lt;/D&gt;&lt;D xsi:type="xsd:double"&gt;114.9494&lt;/D&gt;&lt;D xsi:type="xsd:double"&gt;105.26335&lt;/D&gt;&lt;D xsi:type="xsd:double"&gt;95.785016&lt;/D&gt;&lt;D xsi:type="xsd:double"&gt;94.275359999999992&lt;/D&gt;&lt;D xsi:type="xsd:double"&gt;95.37253&lt;/D&gt;&lt;D xsi:type="xsd:double"&gt;103.36152&lt;/D&gt;&lt;D xsi:type="xsd:double"&gt;92.82127&lt;/D&gt;&lt;D xsi:type="xsd:double"&gt;101.61299&lt;/D&gt;&lt;D xsi:type="xsd:double"&gt;95.43408&lt;/D&gt;&lt;D xsi:type="xsd:double"&gt;88.322352999999993&lt;/D&gt;&lt;D xsi:type="xsd:double"&gt;81.961757&lt;/D&gt;&lt;D xsi:type="xsd:double"&gt;77.887416&lt;/D&gt;&lt;D xsi:type="xsd:double"&gt;74.94461&lt;/D&gt;&lt;D xsi:type="xsd:double"&gt;77.881867&lt;/D&gt;&lt;D xsi:type="xsd:double"&gt;62.70896&lt;/D&gt;&lt;D xsi:type="xsd:double"&gt;59.39919&lt;/D&gt;&lt;D xsi:type="xsd:double"&gt;58.283365&lt;/D&gt;&lt;D xsi:type="xsd:double"&gt;68.104625&lt;/D&gt;&lt;D xsi:type="xsd:double"&gt;68.80467&lt;/D&gt;&lt;D xsi:type="xsd:double"&gt;79.60379&lt;/D&gt;&lt;D xsi:type="xsd:double"&gt;74.62375&lt;/D&gt;&lt;D xsi:type="xsd:double"&gt;76.2114&lt;/D&gt;&lt;D xsi:type="xsd:double"&gt;78.74301&lt;/D&gt;&lt;D xsi:type="xsd:double"&gt;77.664374999999993&lt;/D&gt;&lt;D xsi:type="xsd:double"&gt;80.70908&lt;/D&gt;&lt;D xsi:type="xsd:double"&gt;80.042650000000009&lt;/D&gt;&lt;D xsi:type="xsd:double"&gt;82.09974&lt;/D&gt;&lt;D xsi:type="xsd:double"&gt;79.74033&lt;/D&gt;&lt;D xsi:type="xsd:double"&gt;89.351755&lt;/D&gt;&lt;D xsi:type="xsd:double"&gt;81.31379&lt;/D&gt;&lt;D xsi:type="xsd:double"&gt;81.861866&lt;/D&gt;&lt;D xsi:type="xsd:double"&gt;81.86938&lt;/D&gt;&lt;D xsi:type="xsd:double"&gt;76.77011&lt;/D&gt;&lt;/FQL&gt;&lt;FQL&gt;&lt;Q&gt;J258XXXI^JULIAN(FG_PRICE_INDEXED(-10AY,0,AM,,-10AY,100,"GROSSOFCL").DATES)&lt;/Q&gt;&lt;R&gt;121&lt;/R&gt;&lt;C&gt;1&lt;/C&gt;&lt;D xsi:type="xsd:int"&gt;39234&lt;/D&gt;&lt;D xsi:type="xsd:int"&gt;39262&lt;/D&gt;&lt;D xsi:type="xsd:int"&gt;39295&lt;/D&gt;&lt;D xsi:type="xsd:int"&gt;39325&lt;/D&gt;&lt;D xsi:type="xsd:int"&gt;39356&lt;/D&gt;&lt;D xsi:type="xsd:int"&gt;39387&lt;/D&gt;&lt;D xsi:type="xsd:int"&gt;39416&lt;/D&gt;&lt;D xsi:type="xsd:int"&gt;39448&lt;/D&gt;&lt;D xsi:type="xsd:int"&gt;39479&lt;/D&gt;&lt;D xsi:type="xsd:int"&gt;39507&lt;/D&gt;&lt;D xsi:type="xsd:int"&gt;39539&lt;/D&gt;&lt;D xsi:type="xsd:int"&gt;39569&lt;/D&gt;&lt;D xsi:type="xsd:int"&gt;39598&lt;/D&gt;&lt;D xsi:type="xsd:int"&gt;39630&lt;/D&gt;&lt;D xsi:type="xsd:int"&gt;39661&lt;/D&gt;&lt;D xsi:type="xsd:int"&gt;39692&lt;/D&gt;&lt;D xsi:type="xsd:int"&gt;39722&lt;/D&gt;&lt;D xsi:type="xsd:int"&gt;39752&lt;/D&gt;&lt;D xsi:type="xsd:int"&gt;39783&lt;/D&gt;&lt;D xsi:type="xsd:int"&gt;39814&lt;/D&gt;&lt;D xsi:type="xsd:int"&gt;39843&lt;/D&gt;&lt;D xsi:type="xsd:int"&gt;39871&lt;/D&gt;&lt;D xsi:type="xsd:int"&gt;39904&lt;/D&gt;&lt;D xsi:type="xsd:int"&gt;39934&lt;/D&gt;&lt;D xsi:type="xsd:int"&gt;39965&lt;/D&gt;&lt;D xsi:type="xsd:int"&gt;39995&lt;/D&gt;&lt;D xsi:type="xsd:int"&gt;40025&lt;/D&gt;&lt;D xsi:type="xsd:int"&gt;40057&lt;/D&gt;&lt;D xsi:type="xsd:int"&gt;40087&lt;/D&gt;&lt;D xsi:type="xsd:int"&gt;40116&lt;/D&gt;&lt;D xsi:type="xsd:int"&gt;40148&lt;/D&gt;&lt;D xsi:type="xsd:int"&gt;40179&lt;/D&gt;&lt;D xsi:type="xsd:int"&gt;40210&lt;/D&gt;&lt;D xsi:type="xsd:int"&gt;40238&lt;/D&gt;&lt;D xsi:type="xsd:int"&gt;40269&lt;/D&gt;&lt;D xsi:type="xsd:int"&gt;40298&lt;/D&gt;&lt;D xsi:type="xsd:int"&gt;40330&lt;/D&gt;&lt;D xsi:type="xsd:int"&gt;40360&lt;/D&gt;&lt;D xsi:type="xsd:int"&gt;40389&lt;/D&gt;&lt;D xsi:type="xsd:int"&gt;40422&lt;/D&gt;&lt;D xsi:type="xsd:int"&gt;40452&lt;/D&gt;&lt;D xsi:type="xsd:int"&gt;40483&lt;/D&gt;&lt;D xsi:type="xsd:int"&gt;40513&lt;/D&gt;&lt;D xsi:type="xsd:int"&gt;40543&lt;/D&gt;&lt;D xsi:type="xsd:int"&gt;40575&lt;/D&gt;&lt;D xsi:type="xsd:int"&gt;40603&lt;/D&gt;&lt;D xsi:type="xsd:int"&gt;40634&lt;/D&gt;&lt;D xsi:type="xsd:int"&gt;40662&lt;/D&gt;&lt;D xsi:type="xsd:int"&gt;40695&lt;/D&gt;&lt;D xsi:type="xsd:int"&gt;40725&lt;/D&gt;&lt;D xsi:type="xsd:int"&gt;40756&lt;/D&gt;&lt;D xsi:type="xsd:int"&gt;40787&lt;/D&gt;&lt;D xsi:type="xsd:int"&gt;40816&lt;/D&gt;&lt;D xsi:type="xsd:int"&gt;40848&lt;/D&gt;&lt;D xsi:type="xsd:int"&gt;40878&lt;/D&gt;&lt;D xsi:type="xsd:int"&gt;40907&lt;/D&gt;&lt;D xsi:type="xsd:int"&gt;40940&lt;/D&gt;&lt;D xsi:type="xsd:int"&gt;40969&lt;/D&gt;&lt;D xsi:type="xsd:int"&gt;40998&lt;/D&gt;&lt;D xsi:type="xsd:int"&gt;41030&lt;/D&gt;&lt;D xsi:type="xsd:int"&gt;41061&lt;/D&gt;&lt;D xsi:type="xsd:int"&gt;41089&lt;/D&gt;&lt;D xsi:type="xsd:int"&gt;41122&lt;/D&gt;&lt;D xsi:type="xsd:int"&gt;41152&lt;/D&gt;&lt;D xsi:type="xsd:int"&gt;41183&lt;/D&gt;&lt;D xsi:type="xsd:int"&gt;41214&lt;/D&gt;&lt;D xsi:type="xsd:int"&gt;41243&lt;/D&gt;&lt;D xsi:type="xsd:int"&gt;41275&lt;/D&gt;&lt;D xsi:type="xsd:int"&gt;41306&lt;/D&gt;&lt;D xsi:type="xsd:int"&gt;41334&lt;/D&gt;&lt;D xsi:type="xsd:int"&gt;41365&lt;/D&gt;&lt;D xsi:type="xsd:int"&gt;41395&lt;/D&gt;&lt;D xsi:type="xsd:int"&gt;41425&lt;/D&gt;&lt;D xsi:type="xsd:int"&gt;41456&lt;/D&gt;&lt;D xsi:type="xsd:int"&gt;41487&lt;/D&gt;&lt;D xsi:type="xsd:int"&gt;41516&lt;/D&gt;&lt;D xsi:type="xsd:int"&gt;41548&lt;/D&gt;&lt;D xsi:type="xsd:int"&gt;41579&lt;/D&gt;&lt;D xsi:type="xsd:int"&gt;41607&lt;/D&gt;&lt;D xsi:type="xsd:int"&gt;41640&lt;/D&gt;&lt;D xsi:type="xsd:int"&gt;41670&lt;/D&gt;&lt;D xsi:type="xsd:int"&gt;41698&lt;/D&gt;&lt;D xsi:type="xsd:int"&gt;41730&lt;/D&gt;&lt;D xsi:type="xsd:int"&gt;41760&lt;/D&gt;&lt;D xsi:type="xsd:int"&gt;41789&lt;/D&gt;&lt;D xsi:type="xsd:int"&gt;41821&lt;/D&gt;&lt;D xsi:type="xsd:int"&gt;41852&lt;/D&gt;&lt;D xsi:type="xsd:int"&gt;41883&lt;/D&gt;&lt;D xsi:type="xsd:int"&gt;41913&lt;/D&gt;&lt;D xsi:type="xsd:int"&gt;41943&lt;/D&gt;&lt;D xsi:type="xsd:int"&gt;41974&lt;/D&gt;&lt;D xsi:type="xsd:int"&gt;42005&lt;/D&gt;&lt;D xsi:type="xsd:int"&gt;42034&lt;/D&gt;&lt;D xsi:type="xsd:int"&gt;42062&lt;/D&gt;&lt;D xsi:type="xsd:int"&gt;42095&lt;/D&gt;&lt;D xsi:type="xsd:int"&gt;42125&lt;/D&gt;&lt;D xsi:type="xsd:int"&gt;42156&lt;/D&gt;&lt;D xsi:type="xsd:int"&gt;42186&lt;/D&gt;&lt;D xsi:type="xsd:int"&gt;42216&lt;/D&gt;&lt;D xsi:type="xsd:int"&gt;42248&lt;/D&gt;&lt;D xsi:type="xsd:int"&gt;42278&lt;/D&gt;&lt;D xsi:type="xsd:int"&gt;42307&lt;/D&gt;&lt;D xsi:type="xsd:int"&gt;42339&lt;/D&gt;&lt;D xsi:type="xsd:int"&gt;42370&lt;/D&gt;&lt;D xsi:type="xsd:int"&gt;42401&lt;/D&gt;&lt;D xsi:type="xsd:int"&gt;42430&lt;/D&gt;&lt;D xsi:type="xsd:int"&gt;42461&lt;/D&gt;&lt;D xsi:type="xsd:int"&gt;42489&lt;/D&gt;&lt;D xsi:type="xsd:int"&gt;42522&lt;/D&gt;&lt;D xsi:type="xsd:int"&gt;42552&lt;/D&gt;&lt;D xsi:type="xsd:int"&gt;42583&lt;/D&gt;&lt;D xsi:type="xsd:int"&gt;42614&lt;/D&gt;&lt;D xsi:type="xsd:int"&gt;42643&lt;/D&gt;&lt;D xsi:type="xsd:int"&gt;42675&lt;/D&gt;&lt;D xsi:type="xsd:int"&gt;42705&lt;/D&gt;&lt;D xsi:type="xsd:int"&gt;42734&lt;/D&gt;&lt;D xsi:type="xsd:int"&gt;42767&lt;/D&gt;&lt;D xsi:type="xsd:int"&gt;42795&lt;/D&gt;&lt;D xsi:type="xsd:int"&gt;42825&lt;/D&gt;&lt;D xsi:type="xsd:int"&gt;42856&lt;/D&gt;&lt;D xsi:type="xsd:int"&gt;42887&lt;/D&gt;&lt;/FQL&gt;&lt;FQL&gt;&lt;Q&gt;J080XXXX^FG_PRICE_INDEXED(-10AY,0,AM,,-10AY,100,"GROSSOFCL")&lt;/Q&gt;&lt;R&gt;121&lt;/R&gt;&lt;C&gt;1&lt;/C&gt;&lt;D xsi:type="xsd:double"&gt;100&lt;/D&gt;&lt;D xsi:type="xsd:double"&gt;95.33488&lt;/D&gt;&lt;D xsi:type="xsd:double"&gt;94.52573&lt;/D&gt;&lt;D xsi:type="xsd:double"&gt;96.12548&lt;/D&gt;&lt;D xsi:type="xsd:double"&gt;93.346107&lt;/D&gt;&lt;D xsi:type="xsd:double"&gt;103.20607&lt;/D&gt;&lt;D xsi:type="xsd:double"&gt;98.02578&lt;/D&gt;&lt;D xsi:type="xsd:double"&gt;93.166006&lt;/D&gt;&lt;D xsi:type="xsd:double"&gt;84.251326&lt;/D&gt;&lt;D xsi:type="xsd:double"&gt;86.914253&lt;/D&gt;&lt;D xsi:type="xsd:double"&gt;83.154476&lt;/D&gt;&lt;D xsi:type="xsd:double"&gt;82.057904999999991&lt;/D&gt;&lt;D xsi:type="xsd:double"&gt;77.117074&lt;/D&gt;&lt;D xsi:type="xsd:double"&gt;68.36651&lt;/D&gt;&lt;D xsi:type="xsd:double"&gt;76.468605&lt;/D&gt;&lt;D xsi:type="xsd:double"&gt;79.299647&lt;/D&gt;&lt;D xsi:type="xsd:double"&gt;76.297075&lt;/D&gt;&lt;D xsi:type="xsd:double"&gt;66.72651&lt;/D&gt;&lt;D xsi:type="xsd:double"&gt;68.923074&lt;/D&gt;&lt;D xsi:type="xsd:double"&gt;68.787783&lt;/D&gt;&lt;D xsi:type="xsd:double"&gt;63.95398&lt;/D&gt;&lt;D xsi:type="xsd:double"&gt;57.05662&lt;/D&gt;&lt;D xsi:type="xsd:double"&gt;64.67294&lt;/D&gt;&lt;D xsi:type="xsd:double"&gt;67.227983000000009&lt;/D&gt;&lt;D xsi:type="xsd:double"&gt;70.680659999999989&lt;/D&gt;&lt;D xsi:type="xsd:double"&gt;73.376702999999992&lt;/D&gt;&lt;D xsi:type="xsd:double"&gt;79.14524&lt;/D&gt;&lt;D xsi:type="xsd:double"&gt;82.39841&lt;/D&gt;&lt;D xsi:type="xsd:double"&gt;82.63901&lt;/D&gt;&lt;D xsi:type="xsd:double"&gt;86.657379999999989&lt;/D&gt;&lt;D xsi:type="xsd:double"&gt;86.120235999999991&lt;/D&gt;&lt;D xsi:type="xsd:double"&gt;88.071334000000007&lt;/D&gt;&lt;D xsi:type="xsd:double"&gt;88.64958&lt;/D&gt;&lt;D xsi:type="xsd:double"&gt;90.796196&lt;/D&gt;&lt;D xsi:type="xsd:double"&gt;96.90238&lt;/D&gt;&lt;D xsi:type="xsd:double"&gt;97.51118&lt;/D&gt;&lt;D xsi:type="xsd:double"&gt;92.54294&lt;/D&gt;&lt;D xsi:type="xsd:double"&gt;89.371115&lt;/D&gt;&lt;D xsi:type="xsd:double"&gt;98.59461&lt;/D&gt;&lt;D xsi:type="xsd:double"&gt;97.3639&lt;/D&gt;&lt;D xsi:type="xsd:double"&gt;101.61916&lt;/D&gt;&lt;D xsi:type="xsd:double"&gt;101.29608&lt;/D&gt;&lt;D xsi:type="xsd:double"&gt;98.938257&lt;/D&gt;&lt;D xsi:type="xsd:double"&gt;102.65837&lt;/D&gt;&lt;D xsi:type="xsd:double"&gt;102.01076&lt;/D&gt;&lt;D xsi:type="xsd:double"&gt;100.19695&lt;/D&gt;&lt;D xsi:type="xsd:double"&gt;104.25184&lt;/D&gt;&lt;D xsi:type="xsd:double"&gt;106.42813&lt;/D&gt;&lt;D xsi:type="xsd:double"&gt;105.89213&lt;/D&gt;&lt;D xsi:type="xsd:double"&gt;105.37295&lt;/D&gt;&lt;D xsi:type="xsd:double"&gt;103.56485&lt;/D&gt;&lt;D xsi:type="xsd:double"&gt;104.79413&lt;/D&gt;&lt;D xsi:type="xsd:double"&gt;101.42394&lt;/D&gt;&lt;D xsi:type="xsd:double"&gt;105.82477&lt;/D&gt;&lt;D xsi:type="xsd:double"&gt;108.01448&lt;/D&gt;&lt;D xsi:type="xsd:double"&gt;110.2256&lt;/D&gt;&lt;D xsi:type="xsd:double"&gt;118.00232&lt;/D&gt;&lt;D xsi:type="xsd:double"&gt;122.79989&lt;/D&gt;&lt;D xsi:type="xsd:double"&gt;124.29745&lt;/D&gt;&lt;D xsi:type="xsd:double"&gt;127.49782&lt;/D&gt;&lt;D xsi:type="xsd:double"&gt;126.28251&lt;/D&gt;&lt;D xsi:type="xsd:double"&gt;129.9972&lt;/D&gt;&lt;D xsi:type="xsd:double"&gt;136.53922&lt;/D&gt;&lt;D xsi:type="xsd:double"&gt;138.13756&lt;/D&gt;&lt;D xsi:type="xsd:double"&gt;139.30148&lt;/D&gt;&lt;D xsi:type="xsd:double"&gt;140.9135&lt;/D&gt;&lt;D xsi:type="xsd:double"&gt;144.47292&lt;/D&gt;&lt;D xsi:type="xsd:double"&gt;152.20056&lt;/D&gt;&lt;D xsi:type="xsd:double"&gt;156.19752&lt;/D&gt;&lt;D xsi:type="xsd:double"&gt;158.65896&lt;/D&gt;&lt;D xsi:type="xsd:double"&gt;161.17831&lt;/D&gt;&lt;D xsi:type="xsd:double"&gt;163.05493&lt;/D&gt;&lt;D xsi:type="xsd:double"&gt;162.53947&lt;/D&gt;&lt;D xsi:type="xsd:double"&gt;160.0241&lt;/D&gt;&lt;D xsi:type="xsd:double"&gt;161.52709&lt;/D&gt;&lt;D xsi:type="xsd:double"&gt;159.48266&lt;/D&gt;&lt;D xsi:type="xsd:double"&gt;170.46517&lt;/D&gt;&lt;D xsi:type="xsd:double"&gt;180.91795&lt;/D&gt;&lt;D xsi:type="xsd:double"&gt;176.96124&lt;/D&gt;&lt;D x</t>
        </r>
      </text>
    </comment>
    <comment ref="A15" authorId="0" shapeId="0" xr:uid="{55AD2C01-6824-4984-B0B8-79BFAD7054A6}">
      <text>
        <r>
          <rPr>
            <b/>
            <sz val="9"/>
            <color indexed="81"/>
            <rFont val="Tahoma"/>
            <family val="2"/>
          </rPr>
          <t>si:type="xsd:double"&gt;181.27769&lt;/D&gt;&lt;D xsi:type="xsd:double"&gt;168.73286&lt;/D&gt;&lt;D xsi:type="xsd:double"&gt;180.86569&lt;/D&gt;&lt;D xsi:type="xsd:double"&gt;193.39888&lt;/D&gt;&lt;D xsi:type="xsd:double"&gt;199.99597&lt;/D&gt;&lt;D xsi:type="xsd:double"&gt;202.47018&lt;/D&gt;&lt;D xsi:type="xsd:double"&gt;208.67758&lt;/D&gt;&lt;D xsi:type="xsd:double"&gt;208.47557&lt;/D&gt;&lt;D xsi:type="xsd:double"&gt;211.44755&lt;/D&gt;&lt;D xsi:type="xsd:double"&gt;206.97126&lt;/D&gt;&lt;D xsi:type="xsd:double"&gt;222.11943&lt;/D&gt;&lt;D xsi:type="xsd:double"&gt;224.71595&lt;/D&gt;&lt;D xsi:type="xsd:double"&gt;230.7291&lt;/D&gt;&lt;D xsi:type="xsd:double"&gt;241.13083&lt;/D&gt;&lt;D xsi:type="xsd:double"&gt;249.23909&lt;/D&gt;&lt;D xsi:type="xsd:double"&gt;257.0365&lt;/D&gt;&lt;D xsi:type="xsd:double"&gt;267.2146&lt;/D&gt;&lt;D xsi:type="xsd:double"&gt;250.8228&lt;/D&gt;&lt;D xsi:type="xsd:double"&gt;250.72992&lt;/D&gt;&lt;D xsi:type="xsd:double"&gt;260.23083&lt;/D&gt;&lt;D xsi:type="xsd:double"&gt;244.83438&lt;/D&gt;&lt;D xsi:type="xsd:double"&gt;251.52035&lt;/D&gt;&lt;D xsi:type="xsd:double"&gt;265.12341&lt;/D&gt;&lt;D xsi:type="xsd:double"&gt;254.83212&lt;/D&gt;&lt;D xsi:type="xsd:double"&gt;239.7558&lt;/D&gt;&lt;D xsi:type="xsd:double"&gt;231.90312&lt;/D&gt;&lt;D xsi:type="xsd:double"&gt;233.51378&lt;/D&gt;&lt;D xsi:type="xsd:double"&gt;251.1769&lt;/D&gt;&lt;D xsi:type="xsd:double"&gt;253.86262&lt;/D&gt;&lt;D xsi:type="xsd:double"&gt;250.24245&lt;/D&gt;&lt;D xsi:type="xsd:double"&gt;243.38095&lt;/D&gt;&lt;D xsi:type="xsd:double"&gt;254.7731&lt;/D&gt;&lt;D xsi:type="xsd:double"&gt;239.96918&lt;/D&gt;&lt;D xsi:type="xsd:double"&gt;245.68648&lt;/D&gt;&lt;D xsi:type="xsd:double"&gt;244.20993&lt;/D&gt;&lt;D xsi:type="xsd:double"&gt;243.55426&lt;/D&gt;&lt;D xsi:type="xsd:double"&gt;252.78804&lt;/D&gt;&lt;D xsi:type="xsd:double"&gt;250.66628&lt;/D&gt;&lt;D xsi:type="xsd:double"&gt;253.3923&lt;/D&gt;&lt;D xsi:type="xsd:double"&gt;250.06244&lt;/D&gt;&lt;D xsi:type="xsd:double"&gt;258.96127&lt;/D&gt;&lt;D xsi:type="xsd:double"&gt;252.74022&lt;/D&gt;&lt;/FQL&gt;&lt;FQL&gt;&lt;Q&gt;J080XXXX^JULIAN(FG_PRICE_INDEXED(-10AY,0,AM,,-10AY,100,"GROSSOFCL").DATES)&lt;/Q&gt;&lt;R&gt;121&lt;/R&gt;&lt;C&gt;1&lt;/C&gt;&lt;D xsi:type="xsd:int"&gt;39234&lt;/D&gt;&lt;D xsi:type="xsd:int"&gt;39262&lt;/D&gt;&lt;D xsi:type="xsd:int"&gt;39295&lt;/D&gt;&lt;D xsi:type="xsd:int"&gt;39325&lt;/D&gt;&lt;D xsi:type="xsd:int"&gt;39356&lt;/D&gt;&lt;D xsi:type="xsd:int"&gt;39387&lt;/D&gt;&lt;D xsi:type="xsd:int"&gt;39416&lt;/D&gt;&lt;D xsi:type="xsd:int"&gt;39448&lt;/D&gt;&lt;D xsi:type="xsd:int"&gt;39479&lt;/D&gt;&lt;D xsi:type="xsd:int"&gt;39507&lt;/D&gt;&lt;D xsi:type="xsd:int"&gt;39539&lt;/D&gt;&lt;D xsi:type="xsd:int"&gt;39569&lt;/D&gt;&lt;D xsi:type="xsd:int"&gt;39598&lt;/D&gt;&lt;D xsi:type="xsd:int"&gt;39630&lt;/D&gt;&lt;D xsi:type="xsd:int"&gt;39661&lt;/D&gt;&lt;D xsi:type="xsd:int"&gt;39692&lt;/D&gt;&lt;D xsi:type="xsd:int"&gt;39722&lt;/D&gt;&lt;D xsi:type="xsd:int"&gt;39752&lt;/D&gt;&lt;D xsi:type="xsd:int"&gt;39783&lt;/D&gt;&lt;D xsi:type="xsd:int"&gt;39814&lt;/D&gt;&lt;D xsi:type="xsd:int"&gt;39843&lt;/D&gt;&lt;D xsi:type="xsd:int"&gt;39871&lt;/D&gt;&lt;D xsi:type="xsd:int"&gt;39904&lt;/D&gt;&lt;D xsi:type="xsd:int"&gt;39934&lt;/D&gt;&lt;D xsi:type="xsd:int"&gt;39965&lt;/D&gt;&lt;D xsi:type="xsd:int"&gt;39995&lt;/D&gt;&lt;D xsi:type="xsd:int"&gt;40025&lt;/D&gt;&lt;D xsi:type="xsd:int"&gt;40057&lt;/D&gt;&lt;D xsi:type="xsd:int"&gt;40087&lt;/D&gt;&lt;D xsi:type="xsd:int"&gt;40116&lt;/D&gt;&lt;D xsi:type="xsd:int"&gt;40148&lt;/D&gt;&lt;D xsi:type="xsd:int"&gt;40179&lt;/D&gt;&lt;D xsi:type="xsd:int"&gt;40210&lt;/D&gt;&lt;D xsi:type="xsd:int"&gt;40238&lt;/D&gt;&lt;D xsi:type="xsd:int"&gt;40269&lt;/D&gt;&lt;D xsi:type="xsd:int"&gt;40298&lt;/D&gt;&lt;D xsi:type="xsd:int"&gt;40330&lt;/D&gt;&lt;D xsi:type="xsd:int"&gt;40360&lt;/D&gt;&lt;D xsi:type="xsd:int"&gt;40389&lt;/D&gt;&lt;D xsi:type="xsd:int"&gt;40422&lt;/D&gt;&lt;D xsi:type="xsd:int"&gt;40452&lt;/D&gt;&lt;D xsi:type="xsd:int"&gt;40483&lt;/D&gt;&lt;D xsi:type="xsd:int"&gt;40513&lt;/D&gt;&lt;D xsi:type="xsd:int"&gt;40543&lt;/D&gt;&lt;D xsi:type="xsd:int"&gt;40575&lt;/D&gt;&lt;D xsi:type="xsd:int"&gt;40603&lt;/D&gt;&lt;D xsi:type="xsd:int"&gt;40634&lt;/D&gt;&lt;D xsi:type="xsd:int"&gt;40662&lt;/D&gt;&lt;D xsi:type="xsd:int"&gt;40695&lt;/D&gt;&lt;D xsi:type="xsd:int"&gt;40725&lt;/D&gt;&lt;D xsi:type="xsd:int"&gt;40756&lt;/D&gt;&lt;D xsi:type="xsd:int"&gt;40787&lt;/D&gt;&lt;D xsi:type="xsd:int"&gt;40816&lt;/D&gt;&lt;D xsi:type="xsd:int"&gt;40848&lt;/D&gt;&lt;D xsi:type="xsd:int"&gt;40878&lt;/D&gt;&lt;D xsi:type="xsd:int"&gt;40907&lt;/D&gt;&lt;D xsi:type="xsd:int"&gt;40940&lt;/D&gt;&lt;D xsi:type="xsd:int"&gt;40969&lt;/D&gt;&lt;D xsi:type="xsd:int"&gt;40998&lt;/D&gt;&lt;D xsi:type="xsd:int"&gt;41030&lt;/D&gt;&lt;D xsi:type="xsd:int"&gt;41061&lt;/D&gt;&lt;D xsi:type="xsd:int"&gt;41089&lt;/D&gt;&lt;D xsi:type="xsd:int"&gt;41122&lt;/D&gt;&lt;D xsi:type="xsd:int"&gt;41152&lt;/D&gt;&lt;D xsi:type="xsd:int"&gt;41183&lt;/D&gt;&lt;D xsi:type="xsd:int"&gt;41214&lt;/D&gt;&lt;D xsi:type="xsd:int"&gt;41243&lt;/D&gt;&lt;D xsi:type="xsd:int"&gt;41275&lt;/D&gt;&lt;D xsi:type="xsd:int"&gt;41306&lt;/D&gt;&lt;D xsi:type="xsd:int"&gt;41334&lt;/D&gt;&lt;D xsi:type="xsd:int"&gt;41365&lt;/D&gt;&lt;D xsi:type="xsd:int"&gt;41395&lt;/D&gt;&lt;D xsi:type="xsd:int"&gt;41425&lt;/D&gt;&lt;D xsi:type="xsd:int"&gt;41456&lt;/D&gt;&lt;D xsi:type="xsd:int"&gt;41487&lt;/D&gt;&lt;D xsi:type="xsd:int"&gt;41516&lt;/D&gt;&lt;D xsi:type="xsd:int"&gt;41548&lt;/D&gt;&lt;D xsi:type="xsd:int"&gt;41579&lt;/D&gt;&lt;D xsi:type="xsd:int"&gt;41607&lt;/D&gt;&lt;D xsi:type="xsd:int"&gt;41640&lt;/D&gt;&lt;D xsi:type="xsd:int"&gt;41670&lt;/D&gt;&lt;D xsi:type="xsd:int"&gt;41698&lt;/D&gt;&lt;D xsi:type="xsd:int"&gt;41730&lt;/D&gt;&lt;D xsi:type="xsd:int"&gt;41760&lt;/D&gt;&lt;D xsi:type="xsd:int"&gt;41789&lt;/D&gt;&lt;D xsi:type="xsd:int"&gt;41821&lt;/D&gt;&lt;D xsi:type="xsd:int"&gt;41852&lt;/D&gt;&lt;D xsi:type="xsd:int"&gt;41883&lt;/D&gt;&lt;D xsi:type="xsd:int"&gt;41913&lt;/D&gt;&lt;D xsi:type="xsd:int"&gt;41943&lt;/D&gt;&lt;D xsi:type="xsd:int"&gt;41974&lt;/D&gt;&lt;D xsi:type="xsd:int"&gt;42005&lt;/D&gt;&lt;D xsi:type="xsd:int"&gt;42034&lt;/D&gt;&lt;D xsi:type="xsd:int"&gt;42062&lt;/D&gt;&lt;D xsi:type="xsd:int"&gt;42095&lt;/D&gt;&lt;D xsi:type="xsd:int"&gt;42125&lt;/D&gt;&lt;D xsi:type="xsd:int"&gt;42156&lt;/D&gt;&lt;D xsi:type="xsd:int"&gt;42186&lt;/D&gt;&lt;D xsi:type="xsd:int"&gt;42216&lt;/D&gt;&lt;D xsi:type="xsd:int"&gt;42248&lt;/D&gt;&lt;D xsi:type="xsd:int"&gt;42278&lt;/D&gt;&lt;D xsi:type="xsd:int"&gt;42307&lt;/D&gt;&lt;D xsi:type="xsd:int"&gt;42339&lt;/D&gt;&lt;D xsi:type="xsd:int"&gt;42370&lt;/D&gt;&lt;D xsi:type="xsd:int"&gt;42401&lt;/D&gt;&lt;D xsi:type="xsd:int"&gt;42430&lt;/D&gt;&lt;D xsi:type="xsd:int"&gt;42461&lt;/D&gt;&lt;D xsi:type="xsd:int"&gt;42489&lt;/D&gt;&lt;D xsi:type="xsd:int"&gt;42522&lt;/D&gt;&lt;D xsi:type="xsd:int"&gt;42552&lt;/D&gt;&lt;D xsi:type="xsd:int"&gt;42583&lt;/D&gt;&lt;D xsi:type="xsd:int"&gt;42614&lt;/D&gt;&lt;D xsi:type="xsd:int"&gt;42643&lt;/D&gt;&lt;D xsi:type="xsd:int"&gt;42675&lt;/D&gt;&lt;D xsi:type="xsd:int"&gt;42705&lt;/D&gt;&lt;D xsi:type="xsd:int"&gt;42734&lt;/D&gt;&lt;D xsi:type="xsd:int"&gt;42767&lt;/D&gt;&lt;D xsi:type="xsd:int"&gt;42795&lt;/D&gt;&lt;D xsi:type="xsd:int"&gt;42825&lt;/D&gt;&lt;D xsi:type="xsd:int"&gt;42856&lt;/D&gt;&lt;D xsi:type="xsd:int"&gt;42887&lt;/D&gt;&lt;/FQL&gt;&lt;FQL&gt;&lt;Q&gt;168645^FG_PRICE_INDEXED(-10AY,0,AM,,-10AY,100,"GROSSOFCL")&lt;/Q&gt;&lt;R&gt;121&lt;/R&gt;&lt;C&gt;1&lt;/C&gt;&lt;D xsi:type="xsd:double"&gt;100&lt;/D&gt;&lt;D xsi:type="xsd:double"&gt;98.26605&lt;/D&gt;&lt;D xsi:type="xsd:double"&gt;96.384907&lt;/D&gt;&lt;D xsi:type="xsd:double"&gt;101.47743&lt;/D&gt;&lt;D xsi:type="xsd:double"&gt;101.38934&lt;/D&gt;&lt;D xsi:type="xsd:double"&gt;106.64312&lt;/D&gt;&lt;D xsi:type="xsd:double"&gt;105.15335&lt;/D&gt;&lt;D xsi:type="xsd:double"&gt;103.21138&lt;/D&gt;&lt;D xsi:type="xsd:double"&gt;93.719566&lt;/D&gt;&lt;D xsi:type="xsd:double"&gt;97.485869999999991&lt;/D&gt;&lt;D xsi:type="xsd:double"&gt;98.80721&lt;/D&gt;&lt;D xsi:type="xsd:double"&gt;101.19278&lt;/D&gt;&lt;D xsi:type="xsd:double"&gt;105.0558&lt;/D&gt;&lt;D xsi:type="xsd:double"&gt;92.628634&lt;/D&gt;&lt;D xsi:type="xsd:double"&gt;91.229254&lt;/D&gt;&lt;D xsi:type="xsd:double"&gt;96.075016&lt;/D&gt;&lt;D xsi:type="xsd:double"&gt;89.282405&lt;/D&gt;&lt;D xsi:type="xsd:double"&gt;86.410755&lt;/D&gt;&lt;D xsi:type="xsd:double"&gt;81.001747&lt;/D&gt;&lt;D xsi:type="xsd:double"&gt;86.61563&lt;/D&gt;&lt;D xsi:type="xsd:double"&gt;82.62694&lt;/D&gt;&lt;D xsi:type="xsd:double"&gt;73.88806&lt;/D&gt;&lt;D xsi:type="xsd:double"&gt;80.523710000000008&lt;/D&gt;&lt;D xsi:type="xsd:double"&gt;82.848173&lt;/D&gt;&lt;D xsi:type="xsd:double"&gt;91.26426&lt;/D&gt;&lt;D xsi:type="xsd:double"&gt;91.56296&lt;/D&gt;&lt;D xsi:type="xsd:double"&gt;98.921984&lt;/D&gt;&lt;D xsi:type="xsd:double"&gt;102.4662&lt;/D&gt;&lt;D xsi:type="xsd:double"&gt;105.26755&lt;/D&gt;&lt;D xsi:type="xsd:double"&gt;109.53915&lt;/D&gt;&lt;D xsi:type="xsd:double"&gt;110.44328&lt;/D&gt;&lt;D xsi:type="xsd:double"&gt;113.04176&lt;/D&gt;&lt;D xsi:type="xsd:double"&gt;109.7687&lt;/D&gt;&lt;D xsi:type="xsd:double"&gt;113.28337&lt;/D&gt;&lt;D xsi:type="xsd:double"&gt;119.23124&lt;/D&gt;&lt;D xsi:type="xsd:double"&gt;119.43439&lt;/D&gt;&lt;D xsi:type="xsd:double"&gt;115.55159&lt;/D&gt;&lt;D xsi:type="xsd:double"&gt;111.49663&lt;/D&gt;&lt;D xsi:type="xsd:double"&gt;122.83112&lt;/D&gt;&lt;D xsi:type="xsd:double"&gt;124.4328&lt;/D&gt;&lt;D xsi:type="xsd:double"&gt;132.05265&lt;/D&gt;&lt;D xsi:type="xsd:double"&gt;136.58363&lt;/D&gt;&lt;D xsi:type="xsd:double"&gt;138.41313&lt;/D&gt;&lt;D xsi:type="xsd:double"&gt;144.00722&lt;/D&gt;&lt;D xsi:type="xsd:double"&gt;139.35399&lt;/D&gt;&lt;D xsi:type="xsd:double"&gt;140.29744&lt;/D&gt;&lt;D xsi:type="xsd:double"&gt;144.662&lt;/D&gt;&lt;D xsi:type="xsd:double"&gt;149.40102&lt;/D&gt;&lt;D xsi:type="xsd:double"&gt;149.95967&lt;/D&gt;&lt;D xsi:type="xsd:double"&gt;149.397&lt;/D&gt;&lt;D xsi:type="xsd:double"&gt;149.80158&lt;/D&gt;&lt;D xsi:type="xsd:double"&gt;149.90976&lt;/D&gt;&lt;D xsi:type="xsd:double"&gt;144.03591&lt;/D&gt;&lt;D xsi:type="xsd:double"&gt;154.74604&lt;/D&gt;&lt;D xsi:type="xsd:double"&gt;158.99497&lt;/D&gt;&lt;D xsi:type="xsd:double"&gt;157.22344&lt;/D&gt;&lt;D xsi:type="xsd:double"&gt;165.0648&lt;/D&gt;&lt;D xsi:type="xsd:double"&gt;169.90798&lt;/D&gt;&lt;D xsi:type="xsd:double"&gt;173.69725&lt;/D&gt;&lt;D xsi:type="xsd:double"&gt;179.22963&lt;/D&gt;&lt;D xsi:type="xsd:double"&gt;173.78762&lt;/D&gt;&lt;D xsi:type="xsd:double"&gt;178.21876&lt;/D&gt;&lt;D xsi:type="xsd:double"&gt;190.99025&lt;/D&gt;&lt;D xsi:type="xsd:double"&gt;197.1404&lt;/D&gt;&lt;D xsi:type="xsd:double"&gt;198.99228&lt;/D&gt;&lt;D xsi:type="xsd:double"&gt;206.59032&lt;/D&gt;&lt;D xsi:type="xsd:double"&gt;216.15932&lt;/D&gt;&lt;D xsi:type="xsd:double"&gt;221.27478&lt;/D&gt;&lt;D xsi:type="xsd:double"&gt;229.26278&lt;/D&gt;&lt;D xsi:type="xsd:double"&gt;232.4047&lt;/D&gt;&lt;D xsi:type="xsd:double"&gt;235.23817&lt;/D&gt;&lt;D xsi:type="xsd:double"&gt;234.623&lt;/D&gt;&lt;D xsi:type="xsd:double"&gt;258.62112&lt;/D&gt;&lt;D xsi:type="xsd:double"&gt;253.32859&lt;/D&gt;&lt;D xsi:type="xsd:double"&gt;263.2462&lt;/D&gt;&lt;D xsi:type="xsd:double"&gt;263.40058&lt;/D&gt;&lt;D xsi:type="xsd:double"&gt;280.16245&lt;/D&gt;&lt;D xsi:type="xsd:double"&gt;288.40005&lt;/D&gt;&lt;D xsi:type="xsd:double"&gt;287.69786&lt;/D&gt;&lt;D xsi:type="xsd:double"&gt;298.6272&lt;/D&gt;&lt;D xsi:type="xsd:double"&gt;284.93495&lt;/D&gt;&lt;D xsi:type="xsd:double"&gt;297.2944&lt;/D&gt;&lt;D xsi:type="xsd:double"&gt;303.54183&lt;/D&gt;&lt;D xsi:type="xsd:double"&gt;305.52087&lt;/D&gt;&lt;D xsi:type="xsd:double"&gt;320.0306&lt;/D&gt;&lt;D xsi:type="xsd:double"&gt;330.01783&lt;/D&gt;&lt;D xsi:type="xsd:double"&gt;322.87774&lt;/D&gt;&lt;D xsi:type="xsd:double"&gt;332.62486&lt;/D&gt;&lt;D xsi:type="xsd:double"&gt;323.47312&lt;/D&gt;&lt;D xsi:type="xsd:double"&gt;338.08463&lt;/D&gt;&lt;D xsi:type="xsd:double"&gt;339.11338&lt;/D&gt;&lt;D xsi:type="xsd:double"&gt;348.7041&lt;/D&gt;&lt;D xsi:type="xsd:double"&gt;359.78703&lt;/D&gt;&lt;D xsi:type="xsd:double"&gt;370.35432&lt;/D&gt;&lt;D xsi:type="xsd:double"&gt;370.31403&lt;/D&gt;&lt;D xsi:type="xsd:double"&gt;383.3737&lt;/D&gt;&lt;D xsi:type="xsd:double"&gt;371.28263&lt;/D&gt;&lt;D xsi:type="xsd:double"&gt;376.29542&lt;/D&gt;&lt;D xsi:type="xsd:double"&gt;378.96833&lt;/D&gt;&lt;D xsi:type="xsd:double"&gt;353.17798&lt;/D&gt;&lt;D xsi:type="xsd:double"&gt;379.09138&lt;/D&gt;&lt;D xsi:type="xsd:double"&gt;408.0664&lt;/D&gt;&lt;D xsi:type="xsd:double"&gt;402.1262&lt;/D&gt;&lt;D xsi:type="xsd:double"&gt;402.09765&lt;/D&gt;&lt;D xsi:type="xsd:double"&gt;388.3286&lt;/D&gt;&lt;D xsi:type="xsd:double"&gt;387.49237&lt;/D&gt;&lt;D xsi:type="xsd:double"&gt;396.27454&lt;/D&gt;&lt;D xsi:type="xsd:double"&gt;396.90325&lt;/D&gt;&lt;D xsi:type="xsd:double"&gt;414.5543&lt;/D&gt;&lt;D xsi:type="xsd:double"&gt;401.9596&lt;/D&gt;&lt;D xsi:type="xsd:double"&gt;401.27344000000011&lt;/D&gt;&lt;D xsi:type="xsd:double"&gt;408.04453&lt;/D&gt;&lt;D xsi:type="xsd:double"&gt;394.2673&lt;/D&gt;&lt;D xsi:type="xsd:double"&gt;384.22651&lt;/D&gt;&lt;D xsi:type="xsd:double"&gt;366.78276&lt;/D&gt;&lt;D xsi:type="xsd:double"&gt;375.76015&lt;/D&gt;&lt;D xsi:type="xsd:double"&gt;393.40882&lt;/D&gt;&lt;D xsi:type="xsd:double"&gt;387.53657&lt;/D&gt;&lt;D xsi:type="xsd:double"&gt;400.6763&lt;/D&gt;&lt;D xsi:type="xsd:double"&gt;421.40245&lt;/D&gt;&lt;D xsi:type="xsd:double"&gt;422.4852&lt;/D&gt;&lt;/FQL&gt;&lt;FQL&gt;&lt;Q&gt;168645^JULIAN(FG_PRICE_INDEXED(-10AY,0,AM,,-10AY,100,"GROSSOFCL").DATES)&lt;/Q&gt;&lt;R&gt;121&lt;/R&gt;&lt;C&gt;1&lt;/C&gt;&lt;D xsi:type="xsd:int"&gt;39234&lt;/D&gt;&lt;D xsi:type="xsd:int"&gt;39262&lt;/D&gt;&lt;D xsi:type="xsd:int"&gt;39295&lt;/D&gt;&lt;D xsi:type="xsd:int"&gt;39325&lt;/D&gt;&lt;D xsi:type="xsd:int"&gt;39356&lt;/D&gt;&lt;D xsi:type="xsd:int"&gt;39387&lt;/D&gt;&lt;D xsi:type="xsd:int"&gt;39416&lt;/D&gt;&lt;D xsi:type="xsd:int"&gt;39448&lt;/D&gt;&lt;D xsi:type="xsd:int"&gt;39479&lt;/D&gt;&lt;D xsi:type="xsd:int"&gt;39507&lt;/D&gt;&lt;D xsi:type="xsd:int"&gt;39539&lt;/D&gt;&lt;D xsi:type="xsd:int"&gt;39569&lt;/D&gt;&lt;D xsi:type="xsd:int"&gt;39598&lt;/D&gt;&lt;D xsi:type="xsd:int"&gt;39630&lt;/D&gt;&lt;D xsi:type="xsd:int"&gt;39661&lt;/D&gt;&lt;D xsi:type="xsd:int"&gt;39692&lt;/D&gt;&lt;D xsi:type="xsd:int"&gt;39722&lt;/D&gt;&lt;D xsi:type="xsd:int"&gt;39752&lt;/D&gt;&lt;D xsi:type="xsd:int"&gt;39783&lt;/D&gt;&lt;D xsi:type="xsd:int"&gt;39814&lt;/D&gt;&lt;D xsi:type="xsd:int"&gt;39843&lt;/D&gt;&lt;D xsi:type="xsd:int"&gt;39871&lt;/D&gt;&lt;D xsi:type="xsd:int"&gt;39904&lt;/D&gt;&lt;D xsi:type="xsd:int"&gt;39934&lt;/D&gt;&lt;D xsi:type="xsd:int"&gt;39965&lt;/D&gt;&lt;D xsi:type="xsd:int"&gt;39995&lt;/D&gt;&lt;D xsi:type="xsd:int"&gt;40025&lt;/D&gt;&lt;D xsi:type="xsd:int"&gt;40057&lt;/D&gt;&lt;D xsi:type="xsd:int"&gt;40087&lt;/D&gt;&lt;D xsi:type="xsd:int"&gt;40116&lt;/D&gt;&lt;D xsi:type="xsd:int"&gt;40148&lt;/D&gt;&lt;D xsi:type="xsd:int"&gt;40179&lt;/D&gt;&lt;D xsi:type="xsd:int"&gt;40210&lt;/D&gt;&lt;D xsi:type="xsd:int"&gt;40238&lt;/D&gt;&lt;D xsi:type="xsd:int"&gt;40269&lt;/D&gt;&lt;D xsi:type="xsd:int"&gt;40298&lt;/D&gt;&lt;D xsi:type="xsd:int"&gt;40330&lt;/D&gt;&lt;D xsi:type="xsd:int"&gt;40360&lt;/D&gt;&lt;D xsi:type="xsd:int"&gt;40389&lt;/D&gt;&lt;D xsi:type="xsd:int"&gt;40422&lt;/D&gt;&lt;D xsi:type="xsd:int"&gt;40452&lt;/D&gt;&lt;D xsi:type="xsd:int"&gt;40483&lt;/D&gt;&lt;D xsi:type="xsd:int"&gt;40513&lt;/D&gt;&lt;D xsi:type="xsd:int"&gt;40543&lt;/D&gt;&lt;D xsi:type="xsd:int"&gt;40575&lt;/D&gt;&lt;D xsi:type="xsd:int"&gt;40603&lt;/D&gt;&lt;D xsi:type="xsd:int"&gt;40634&lt;/D&gt;&lt;D xsi:type="xsd:int"&gt;40662&lt;/D&gt;&lt;D xsi:type="xsd:int"&gt;40695&lt;/D&gt;&lt;D xsi:type="xsd:int"&gt;40725&lt;/D&gt;&lt;D xsi:type="xsd:int"&gt;40756&lt;/D&gt;&lt;D xsi:type="xsd:int"&gt;40787&lt;/D&gt;&lt;D xsi:type="xsd:int"&gt;40816&lt;/D&gt;&lt;D xsi:type="xsd:int"&gt;40848&lt;/D&gt;&lt;D xsi:type="xsd:int"&gt;40878&lt;/D&gt;&lt;D xsi:type="xsd:int"&gt;40907&lt;/D&gt;&lt;D xsi:type="xsd:int"&gt;40940&lt;/D&gt;&lt;D xsi:type="xsd:int"&gt;40969&lt;/D&gt;&lt;D xsi:type="xsd:int"&gt;40998&lt;/D&gt;&lt;D xsi:type="xsd:int"&gt;41030&lt;/D&gt;&lt;D xsi:type="xsd:int"&gt;41061&lt;/D&gt;&lt;D xsi:type="xsd:int"&gt;41089&lt;/D&gt;&lt;D xsi:type="xsd:int"&gt;41122&lt;/D&gt;&lt;D xsi:type="xsd:int"&gt;41152&lt;/D&gt;&lt;D xsi:type="xsd:int"&gt;41183&lt;/D&gt;&lt;D xsi:type="xsd:int"&gt;41214&lt;/D&gt;&lt;D xsi:type="xsd:int"&gt;41243&lt;/D&gt;&lt;D xsi:type="xsd:int"&gt;41275&lt;/D&gt;&lt;D xsi:type="xsd:int"&gt;41306&lt;/D&gt;&lt;D xsi:type="xsd:int"&gt;41334&lt;/D&gt;&lt;D xsi:type="xsd:int"&gt;41365&lt;/D&gt;&lt;D xsi:type="xsd:int"&gt;41395&lt;/D&gt;&lt;D xsi:type="xsd:int"&gt;41425&lt;/D&gt;&lt;D xsi:type="xsd:int"&gt;41456&lt;/D&gt;&lt;D xsi:type="xsd:int"&gt;41487&lt;/D&gt;&lt;D xsi:type="xsd:int"&gt;41516&lt;/D&gt;&lt;D xsi:type="xsd:int"&gt;41548&lt;/D&gt;&lt;D xsi:type="xsd:int"&gt;41579&lt;/D&gt;&lt;D xsi:type="xsd:int"&gt;41607&lt;/D&gt;&lt;D xsi:type="xsd:int"&gt;41640&lt;/D&gt;&lt;D xsi:type="xsd:int"&gt;41670&lt;/D&gt;&lt;D xsi:type="xsd:int"&gt;41698&lt;/D&gt;&lt;D xsi:type="xsd:int"&gt;41730&lt;/D&gt;&lt;D xsi:type="xsd:int"&gt;41760&lt;/D&gt;&lt;D xsi:type="xsd:int"&gt;41789&lt;/D&gt;&lt;D xsi:type="xsd:int"&gt;41821&lt;/D&gt;&lt;D xsi:type="xsd:int"&gt;41852&lt;/D&gt;&lt;D xsi:type="xsd:int"&gt;41883&lt;/D&gt;&lt;D xsi:type="xsd:int"&gt;41913&lt;/D&gt;&lt;D xsi:type="xsd:int"&gt;41943&lt;/D&gt;&lt;D xsi:type="xsd:int"&gt;41974&lt;/D&gt;&lt;D xsi:type="xsd:int"&gt;42005&lt;/D&gt;&lt;D xsi:type="xsd:int"&gt;42034&lt;/D&gt;&lt;D xsi:type="xsd:int"&gt;42062&lt;/D&gt;&lt;D xsi:type="xsd:int"&gt;42095&lt;/D&gt;&lt;D xsi:type="xsd:int"&gt;42125&lt;/D&gt;&lt;D xsi:type="xsd:int"&gt;42156&lt;/D&gt;&lt;D xsi:type="xsd:int"&gt;42186&lt;/D&gt;&lt;D xsi:type="xsd:int"&gt;42216&lt;/D&gt;&lt;D xsi:type="xsd:int"&gt;42248&lt;/D&gt;&lt;D xsi:type="xsd:int"&gt;42278&lt;/D&gt;&lt;D xsi:type="xsd:int"&gt;42307&lt;/D&gt;&lt;D xsi:type="xsd:int"&gt;42339&lt;/D&gt;&lt;D xsi:type="xsd:int"&gt;42370&lt;/D&gt;&lt;D xsi:type="xsd:int"&gt;42401&lt;/D&gt;&lt;D xsi:type="xsd:int"&gt;42430&lt;/D&gt;&lt;D xsi:type="xsd:int"&gt;42461&lt;/D&gt;&lt;D xsi:type="xsd:int"&gt;42489&lt;/D&gt;&lt;D xsi:type="xsd:int"&gt;42522&lt;/D&gt;&lt;D xsi:type="xsd:int"&gt;42552&lt;/D&gt;&lt;D xsi:type="xsd:int"&gt;42583&lt;/D&gt;&lt;D xsi:type="xsd:int"&gt;42614&lt;/D&gt;&lt;D xsi:type="xsd:int"&gt;42643&lt;/D&gt;&lt;D xsi:type="xsd:int"&gt;42675&lt;/D&gt;&lt;D xsi:type="xsd:int"&gt;42705&lt;/D&gt;&lt;D xsi:type="xsd:int"&gt;42734&lt;/D&gt;&lt;D xsi:type="xsd:int"&gt;42767&lt;/D&gt;&lt;D xsi:type="xsd:int"&gt;42795&lt;/D&gt;&lt;D xsi:type="xsd:int"&gt;42825&lt;/D&gt;&lt;D xsi:type="xsd:int"&gt;42856&lt;/D&gt;&lt;D xsi:type="xsd:int"&gt;42887&lt;/D&gt;&lt;/FQL&gt;&lt;FQL&gt;&lt;Q&gt;J205XXXI^FG_PRICE_INDEXED(-10AY,0,M,,-10AY,100,"GROSSOFCL")&lt;/Q&gt;&lt;R&gt;120&lt;/R&gt;&lt;C&gt;1&lt;/C&gt;&lt;D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xsi:type="xsd:double"&gt;100&lt;/D&gt;&lt;D xsi:type="xsd:double"&gt;97.14806&lt;/D&gt;&lt;D xsi:type="xsd:double"&gt;96.857595&lt;/D&gt;&lt;D xsi:type="xsd:double"&gt;97.220755&lt;/D&gt;&lt;D xsi:type="xsd:double"&gt;101.98383&lt;/D&gt;&lt;D xsi:type="xsd:double"&gt;98.083985&lt;/D&gt;&lt;D xsi:type="xsd:double"&gt;101.26394&lt;/D&gt;&lt;D xsi:type="xsd:double"&gt;105.93396&lt;/D&gt;&lt;D xsi:type="xsd:double"&gt;106.18119&lt;/D&gt;&lt;/FQL&gt;&lt;FQL&gt;&lt;Q&gt;168633^FG_PRICE_INDEXED(-10AY,0,M,,-10AY,100,"GROSSOFCL")&lt;/Q&gt;&lt;R&gt;120&lt;/R&gt;&lt;C&gt;1&lt;/C&gt;&lt;D xsi:type="xsd:double"&gt;100&lt;/D&gt;&lt;D xsi:type="xsd:double"&gt;99.22895&lt;/D&gt;&lt;D xsi:type="xsd:double"&gt;98.88991&lt;/D&gt;&lt;D xsi:type="xsd:double"&gt;100.57408&lt;/D&gt;&lt;D xsi:type="xsd:double"&gt;106.25577&lt;/D&gt;&lt;D xsi:type="xsd:double"&gt;100.96549&lt;/D&gt;&lt;D xsi:type="xsd:double"&gt;100.37513&lt;/D&gt;&lt;D xsi:type="xsd:double"&gt;85.90379&lt;/D&gt;&lt;D xsi:type="xsd:double"&gt;93.711865&lt;/D&gt;&lt;D xsi:type="xsd:double"&gt;89.54109&lt;/D&gt;&lt;D xsi:type="xsd:double"&gt;88.7512&lt;/D&gt;&lt;D xsi:type="xsd:double"&gt;86.5689&lt;/D&gt;&lt;D xsi:type="xsd:double"&gt;80.744576&lt;/D&gt;&lt;D xsi:type="xsd:double"&gt;83.6018&lt;/D&gt;&lt;D xsi:type="xsd:double"&gt;89.020777&lt;/D&gt;&lt;D xsi:type="xsd:double"&gt;83.686554&lt;/D&gt;&lt;D xsi:type="xsd:double"&gt;76.102537&lt;/D&gt;&lt;D xsi:type="xsd:double"&gt;75.34992&lt;/D&gt;&lt;D xsi:type="xsd:double"&gt;81.601559999999992&lt;/D&gt;&lt;D xsi:type="xsd:double"&gt;80.020800000000008&lt;/D&gt;&lt;D xsi:type="xsd:double"&gt;74.902785000000009&lt;/D&gt;&lt;D xsi:type="xsd:double"&gt;77.997804&lt;/D&gt;&lt;D xsi:type="xsd:double"&gt;84.283197&lt;/D&gt;&lt;D xsi:type="xsd:double"&gt;88.392749999999992&lt;/D&gt;&lt;D xsi:type="xsd:double"&gt;89.288389999999993&lt;/D&gt;&lt;D xsi:type="xsd:double"&gt;97.69507&lt;/D&gt;&lt;D xsi:type="xsd:double"&gt;102.00161&lt;/D&gt;&lt;D xsi:type="xsd:double"&gt;104.902&lt;/D&gt;&lt;D xsi:type="xsd:double"&gt;109.64193&lt;/D&gt;&lt;D xsi:type="xsd:double"&gt;106.19553&lt;/D&gt;&lt;D xsi:type="xsd:double"&gt;110.74889&lt;/D&gt;&lt;D xsi:type="xsd:double"&gt;108.4577&lt;/D&gt;&lt;D xsi:type="xsd:double"&gt;112.65613&lt;/D&gt;&lt;D xsi:type="xsd:double"&gt;120.43222&lt;/D&gt;&lt;D xsi:type="xsd:double"&gt;122.67103&lt;/D&gt;&lt;D xsi:type="xsd:double"&gt;120.80264&lt;/D&gt;&lt;D xsi:type="xsd:double"&gt;119.58504&lt;/D&gt;&lt;D xsi:type="xsd:double"&gt;128.22206&lt;/D&gt;&lt;D xsi:type="xsd:double"&gt;126.46786&lt;/D&gt;&lt;D xsi:type="xsd:double"&gt;135.32147&lt;/D&gt;&lt;D xsi:type="xsd:double"&gt;138.94289&lt;/D&gt;&lt;D xsi:type="xsd:double"&gt;139.98647&lt;/D&gt;&lt;D xsi:type="xsd:double"&gt;144.26829&lt;/D&gt;&lt;D xsi:type="xsd:double"&gt;137.40019&lt;/D&gt;&lt;D xsi:type="xsd:double"&gt;137.53556&lt;/D&gt;&lt;D xsi:type="xsd:double"&gt;137.81416&lt;/D&gt;&lt;D xsi:type="xsd:double"&gt;141.80757&lt;/D&gt;&lt;D xsi:type="xsd:double"&gt;142.3638&lt;/D&gt;&lt;D xsi:type="xsd:double"&gt;142.39008&lt;/D&gt;&lt;D xsi:type="xsd:double"&gt;142.75677&lt;/D&gt;&lt;D xsi:type="xsd:double"&gt;142.20076&lt;/D&gt;&lt;D xsi:type="xsd:double"&gt;139.57701&lt;/D&gt;&lt;D xsi:type="xsd:double"&gt;146.23654&lt;/D&gt;&lt;D xsi:type="xsd:double"&gt;149.16989&lt;/D&gt;&lt;D xsi:type="xsd:double"&gt;151.08086&lt;/D&gt;&lt;D xsi:type="xsd:double"&gt;157.58932&lt;/D&gt;&lt;D xsi:type="xsd:double"&gt;162.32102&lt;/D&gt;&lt;D xsi:type="xsd:double"&gt;167.03408&lt;/D&gt;&lt;D xsi:type="xsd:double"&gt;171.51818&lt;/D&gt;&lt;D xsi:type="xsd:double"&gt;166.8991&lt;/D&gt;&lt;D xsi:type="xsd:double"&gt;172.36398&lt;/D&gt;&lt;D xsi:type="xsd:double"&gt;178.75198&lt;/D&gt;&lt;D xsi:type="xsd:double"&gt;180.02138&lt;/D&gt;&lt;D xsi:type="xsd:double"&gt;181.6414&lt;/D&gt;&lt;D xsi:type="xsd:double"&gt;182.34104&lt;/D&gt;&lt;D xsi:type="xsd:double"&gt;186.20005&lt;/D&gt;&lt;D xsi:type="xsd:double"&gt;195.6252&lt;/D&gt;&lt;D xsi:type="xsd:double"&gt;195.48943&lt;/D&gt;&lt;D xsi:type="xsd:double"&gt;196.12883&lt;/D&gt;&lt;D xsi:type="xsd:double"&gt;200.95844&lt;/D&gt;&lt;D xsi:type="xsd:double"&gt;200.2686&lt;/D&gt;&lt;D xsi:type="xsd:double"&gt;200.37553&lt;/D&gt;&lt;D xsi:type="xsd:double"&gt;199.55248&lt;/D&gt;&lt;D xsi:type="xsd:double"&gt;200.45245&lt;/D&gt;&lt;D xsi:type="xsd:double"&gt;199.381&lt;/D&gt;&lt;D xsi:type="xsd:double"&gt;209.17304&lt;/D&gt;&lt;D xsi:type="xsd:double"&gt;220.57898&lt;/D&gt;&lt;D xsi:type="xsd:double"&gt;218.35546&lt;/D&gt;&lt;D xsi:type="xsd:double"&gt;221.04156&lt;/D&gt;&lt;D xsi:type="xsd:double"&gt;212.27183&lt;/D&gt;&lt;D xsi:type="xsd:double"&gt;216.56725&lt;/D&gt;&lt;D xsi:type="xsd:double"&gt;224.97668&lt;/D&gt;&lt;D xsi:type="xsd:double"&gt;236.41803&lt;/D&gt;&lt;D xsi:type="xsd:double"&gt;234.59315&lt;/D&gt;&lt;D xsi:type="xsd:double"&gt;238.55999&lt;/D&gt;&lt;D xsi:type="xsd:double"&gt;246.14193&lt;/D&gt;&lt;D xsi:type="xsd:double"&gt;250.07153&lt;/D&gt;&lt;D xsi:type="xsd:double"&gt;242.9801&lt;/D&gt;&lt;D xsi:type="xsd:double"&gt;248.08958&lt;/D&gt;&lt;D xsi:type="xsd:double"&gt;261.41322&lt;/D&gt;&lt;D xsi:type="xsd:double"&gt;264.41638&lt;/D&gt;&lt;D xsi:type="xsd:double"&gt;279.16903&lt;/D&gt;&lt;D xsi:type="xsd:double"&gt;284.457&lt;/D&gt;&lt;D xsi:type="xsd:double"&gt;284.44808&lt;/D&gt;&lt;D xsi:type="xsd:double"&gt;290.38424&lt;/D&gt;&lt;D xsi:type="xsd:double"&gt;276.76728&lt;/D&gt;&lt;D xsi:type="xsd:double"&gt;266.37275&lt;/D&gt;&lt;D xsi:type="xsd:double"&gt;261.63218&lt;/D&gt;&lt;D xsi:type="xsd:double"&gt;262.75089&lt;/D&gt;&lt;D xsi:type="xsd:double"&gt;250.65782&lt;/D&gt;&lt;D xsi:type="xsd:double"&gt;266.45582&lt;/D&gt;&lt;D xsi:type="xsd:double"&gt;255.1622&lt;/D&gt;&lt;D xsi:type="xsd:double"&gt;244.46733&lt;/D&gt;&lt;D xsi:type="xsd:double"&gt;251.0813&lt;/D&gt;&lt;D xsi:type="xsd:double"&gt;267.7261&lt;/D&gt;&lt;D xsi:type="xsd:double"&gt;290.5087&lt;/D&gt;&lt;D xsi:type="xsd:double"&gt;303.85096&lt;/D&gt;&lt;D xsi:type="xsd:double"&gt;286.56957&lt;/D&gt;&lt;D xsi:type="xsd:double"&gt;295.8618&lt;/D&gt;&lt;D xsi:type="xsd:double"&gt;319.95437&lt;/D&gt;&lt;D xsi:type="xsd:double"&gt;304.2605&lt;/D&gt;&lt;D xsi:type="xsd:double"&gt;307.08675&lt;/D&gt;&lt;D xsi:type="xsd:double"&gt;304.75256&lt;/D&gt;&lt;D xsi:type="xsd:double"&gt;298.1988&lt;/D&gt;&lt;D xsi:type="xsd:double"&gt;310.2054&lt;/D&gt;&lt;D xsi:type="xsd:double"&gt;315.3615&lt;/D&gt;&lt;D xsi:type="xsd:double"&gt;314.09988&lt;/D&gt;&lt;D xsi:type="xsd:double"&gt;313.69424&lt;/D&gt;&lt;D xsi:type="xsd:double"&gt;311.1692&lt;/D&gt;&lt;D xsi:type="xsd:double"&gt;297.98977&lt;/D&gt;&lt;/FQL&gt;&lt;FQL&gt;&lt;Q&gt;168638^FG_PRICE_INDEXED(-10AY,0,M,,-10AY,100,"GROSSOFCL")&lt;/Q&gt;&lt;R&gt;120&lt;/R&gt;&lt;C&gt;1&lt;/C&gt;&lt;D xsi:type="xsd:double"&gt;100&lt;/D&gt;&lt;D xsi:type="xsd:double"&gt;98.623985&lt;/D&gt;&lt;D xsi:type="xsd:double"&gt;97.01389&lt;/D&gt;&lt;D xsi:type="xsd:double"&gt;102.12947&lt;/D&gt;&lt;D xsi:type="xsd:double"&gt;109.79772&lt;/D&gt;&lt;D xsi:type="xsd:double"&gt;103.88004&lt;/D&gt;&lt;D xsi:type="xsd:double"&gt;102.78382&lt;/D&gt;&lt;D xsi:type="xsd:double"&gt;90.491027&lt;/D&gt;&lt;D xsi:type="xsd:double"&gt;95.86749&lt;/D&gt;&lt;D xsi:type="xsd:double"&gt;92.33137&lt;/D&gt;&lt;D xsi:type="xsd:double"&gt;90.148395000000008&lt;/D&gt;&lt;D xsi:type="xsd:double"&gt;86.77841&lt;/D&gt;&lt;D xsi:type="xsd:double"&gt;79.451000000000008&lt;/D&gt;&lt;D xsi:type="xsd:double"&gt;79.50629&lt;/D&gt;&lt;D xsi:type="xsd:double"&gt;83.190686&lt;/D&gt;&lt;D xsi:type="xsd:double"&gt;78.23143&lt;/D&gt;&lt;D xsi:type="xsd:double"&gt;68.451077&lt;/D&gt;&lt;D xsi:type="xsd:double"&gt;69.436955&lt;/D&gt;&lt;D xsi:type="xsd:double"&gt;70.71144000000001&lt;/D&gt;&lt;D xsi:type="xsd:double"&gt;69.75366&lt;/D&gt;&lt;D xsi:type="xsd:double"&gt;63.984110000000008&lt;/D&gt;&lt;D xsi:type="xsd:double"&gt;66.175390000000007&lt;/D&gt;&lt;D xsi:type="xsd:double"&gt;69.83449499999999&lt;/D&gt;&lt;D xsi:type="xsd:double"&gt;73.16361&lt;/D&gt;&lt;D xsi:type="xsd:double"&gt;73.86433&lt;/D&gt;&lt;D xsi:type="xsd:double"&gt;78.487980000000007&lt;/D&gt;&lt;D xsi:type="xsd:double"&gt;83.657575&lt;/D&gt;&lt;D xsi:type="xsd:double"&gt;85.112125&lt;/D&gt;&lt;D xsi:type="xsd:double"&gt;87.294585&lt;/D&gt;&lt;D xsi:type="xsd:double"&gt;86.409855000000007&lt;/D&gt;&lt;D xsi:type="xsd:double"&gt;90.70965&lt;/D&gt;&lt;D xsi:type="xsd:double"&gt;90.26524&lt;/D&gt;&lt;D xsi:type="xsd:double"&gt;91.559523&lt;/D&gt;&lt;D xsi:type="xsd:double"&gt;95.68794&lt;/D&gt;&lt;D xsi:type="xsd:double"&gt;98.809029999999993&lt;/D&gt;&lt;D xsi:type="xsd:double"&gt;94.452786&lt;/D&gt;&lt;D xsi:type="xsd:double"&gt;92.23929&lt;/D&gt;&lt;D xsi:type="xsd:double"&gt;94.967943&lt;/D&gt;&lt;D xsi:type="xsd:double"&gt;95.58501&lt;/D&gt;&lt;D xsi:type="xsd:double"&gt;101.58966&lt;/D&gt;&lt;D xsi:type="xsd:double"&gt;105.69559&lt;/D&gt;&lt;D xsi:type="xsd:double"&gt;108.12594&lt;/D&gt;&lt;D xsi:type="xsd:double"&gt;113.07014&lt;/D&gt;&lt;D xsi:type="xsd:double"&gt;108.96024&lt;/D&gt;&lt;D xsi:type="xsd:double"&gt;108.01291&lt;/D&gt;&lt;D xsi:type="xsd:double"&gt;107.11478&lt;/D&gt;&lt;D xsi:type="xsd:double"&gt;109.97804&lt;/D&gt;&lt;D xsi:type="xsd:double"&gt;109.7248&lt;/D&gt;&lt;D xsi:type="xsd:double"&gt;109.55508&lt;/D&gt;&lt;D xsi:type="xsd:double"&gt;109.53912&lt;/D&gt;&lt;D xsi:type="xsd:double"&gt;107.43839&lt;/D&gt;&lt;D xsi:type="xsd:double"&gt;107.06625&lt;/D&gt;&lt;D xsi:type="xsd:double"&gt;109.05077&lt;/D&gt;&lt;D xsi:type="xsd:double"&gt;110.13306&lt;/D&gt;&lt;D xsi:type="xsd:double"&gt;114.31258&lt;/D&gt;&lt;D xsi:type="xsd:double"&gt;119.24936&lt;/D&gt;&lt;D xsi:type="xsd:double"&gt;122.39101&lt;/D&gt;&lt;D xsi:type="xsd:double"&gt;126.2054&lt;/D&gt;&lt;D xsi:type="xsd:double"&gt;127.70733&lt;/D&gt;&lt;D xsi:type="xsd:double"&gt;124.95862&lt;/D&gt;&lt;D xsi:type="xsd:double"&gt;128.49334&lt;/D&gt;&lt;D xsi:type="xsd:double"&gt;130.98689&lt;/D&gt;&lt;D xsi:type="xsd:double"&gt;134.69491&lt;/D&gt;&lt;D xsi:type="xsd:double"&gt;136.49912&lt;/D&gt;&lt;D xsi:type="xsd:double"&gt;136.47741&lt;/D&gt;&lt;D xsi:type="xsd:double"&gt;142.04723&lt;/D&gt;&lt;D xsi:type="xsd:double"&gt;147.40403&lt;/D&gt;&lt;D xsi:type="xsd:double"&gt;153.3023&lt;/D&gt;&lt;D xsi:type="xsd:double"&gt;154.3418&lt;/D&gt;&lt;D xsi:type="xsd:double"&gt;159.39213&lt;/D&gt;&lt;D xsi:type="xsd:double"&gt;161.28253&lt;/D&gt;&lt;D xsi:type="xsd:double"&gt;161.84851&lt;/D&gt;&lt;D xsi:type="xsd:double"&gt;160.04623&lt;/D&gt;&lt;D xsi:type="xsd:double"&gt;165.36752&lt;/D&gt;&lt;D xsi:type="xsd:double"&gt;168.70598&lt;/D&gt;&lt;D xsi:type="xsd:double"&gt;179.21385&lt;/D&gt;&lt;D xsi:type="xsd:double"&gt;186.32927&lt;/D&gt;&lt;D xsi:type="xsd:double"&gt;184.94052&lt;/D&gt;&lt;D xsi:type="xsd:double"&gt;186.18728&lt;/D&gt;&lt;D xsi:type="xsd:double"&gt;183.56763&lt;/D&gt;&lt;D xsi:type="xsd:double"&gt;189.4106&lt;/D&gt;&lt;D xsi:type="xsd:double"&gt;194.6683&lt;/D&gt;&lt;D xsi:type="xsd:double"&gt;199.73602&lt;/D&gt;&lt;D xsi:type="xsd:double"&gt;206.75876&lt;/D&gt;&lt;D xsi:type="xsd:double"&gt;206.60255&lt;/D&gt;&lt;D xsi:type="xsd:double"&gt;208.64282&lt;/D&gt;&lt;D xsi:type="xsd:double"&gt;211.8831&lt;/D&gt;&lt;D xsi:type="xsd:double"&gt;210.65888&lt;/D&gt;&lt;D xsi:type="xsd:double"&gt;218.36925&lt;/D&gt;&lt;D xsi:type="xsd:double"&gt;220.51241&lt;/D&gt;&lt;D xsi:type="xsd:double"&gt;224.47968&lt;/D&gt;&lt;D xsi:type="xsd:double"&gt;234.89864&lt;/D&gt;&lt;D xsi:type="xsd:double"&gt;236.7798&lt;/D&gt;&lt;D xsi:type="xsd:double"&gt;231.55198&lt;/D&gt;&lt;D xsi:type="xsd:double"&gt;241.10053&lt;/D&gt;&lt;D xsi:type="xsd:double"&gt;239.41848&lt;/D&gt;&lt;D xsi:type="xsd:double"&gt;234.93063&lt;/D&gt;&lt;D xsi:type="xsd:double"&gt;233.45447&lt;/D&gt;&lt;D xsi:type="xsd:double"&gt;230.49002&lt;/D&gt;&lt;D xsi:type="xsd:double"&gt;225.87821&lt;/D&gt;&lt;D xsi:type="xsd:double"&gt;237.54256&lt;/D&gt;&lt;D xsi:type="xsd:double"&gt;236.81252&lt;/D&gt;&lt;D xsi:type="xsd:double"&gt;215.6794&lt;/D&gt;&lt;D xsi:type="xsd:double"&gt;205.7146&lt;/D&gt;&lt;D xsi:type="xsd:double"&gt;221.83678&lt;/D&gt;&lt;D xsi:type="xsd:double"&gt;240.2364&lt;/D&gt;&lt;D xsi:type="xsd:double"&gt;254.52526&lt;/D&gt;&lt;D xsi:type="xsd:double"&gt;245.46068&lt;/D&gt;&lt;D xsi:type="xsd:double"&gt;245.70057&lt;/D&gt;&lt;D xsi:type="xsd:double"&gt;251.93954&lt;/D&gt;&lt;D xsi:type="xsd:double"&gt;255.2251&lt;/D&gt;&lt;D xsi:type="xsd:double"&gt;259.26194&lt;/D&gt;&lt;D xsi:type="xsd:double"&gt;255.45175&lt;/D&gt;&lt;D xsi:type="xsd:double"&gt;256.6888&lt;/D&gt;&lt;D xsi:type="xsd:double"&gt;260.7583&lt;/D&gt;&lt;D xsi:type="xsd:double"&gt;267.05737&lt;/D&gt;&lt;D xsi:type="xsd:double"&gt;272.1714&lt;/D&gt;&lt;D xsi:type="xsd:double"&gt;272.60747&lt;/D&gt;&lt;D xsi:type="xsd:double"&gt;265.64002&lt;/D&gt;&lt;D xsi:type="xsd:double"&gt;258.75566&lt;/D&gt;&lt;/FQL&gt;&lt;FQL&gt;&lt;Q&gt;154923^FG_PRICE_INDEXED(-10AY,0,M,,-10AY,100,"GROSSOFCL")&lt;/Q&gt;&lt;R&gt;120&lt;/R&gt;&lt;C&gt;1&lt;/C&gt;&lt;D xsi:type="xsd:double"&gt;100&lt;/D&gt;&lt;D xsi:type="xsd:double"&gt;101.38549&lt;/D&gt;&lt;D xsi:type="xsd:double"&gt;101.98181&lt;/D&gt;&lt;D xsi:type="xsd:double"&gt;109.4543&lt;/D&gt;&lt;D xsi:type="xsd:double"&gt;114.46544&lt;/D&gt;&lt;D xsi:type="xsd:double"&gt;110.93357&lt;/D&gt;&lt;D xsi:type="xsd:double"&gt;108.97123&lt;/D&gt;&lt;D xsi:type="xsd:double"&gt;96.776015&lt;/D&gt;&lt;D xsi:type="xsd:double"&gt;101.09353&lt;/D&gt;&lt;D xsi:type="xsd:double"&gt;97.05028&lt;/D&gt;&lt;D xsi:type="xsd:double"&gt;90.94737&lt;/D&gt;&lt;D xsi:type="xsd:double"&gt;85.424846&lt;/D&gt;&lt;D xsi:type="xsd:double"&gt;77.982444&lt;/D&gt;&lt;D xsi:type="xsd:double"&gt;92.168313&lt;/D&gt;&lt;D xsi:type="xsd:double"&gt;99.223197&lt;/D&gt;&lt;D xsi:type="xsd:double"&gt;95.97975&lt;/D&gt;&lt;D xsi:type="xsd:double"&gt;89.66805&lt;/D&gt;&lt;D xsi:type="xsd:double"&gt;99.25859&lt;/D&gt;&lt;D xsi:type="xsd:double"&gt;104.10163&lt;/D&gt;&lt;D xsi:type="xsd:double"&gt;102.91078&lt;/D&gt;&lt;D xsi:type="xsd:double"&gt;100.05485&lt;/D&gt;&lt;D xsi:type="xsd:double"&gt;102.65951&lt;/D&gt;&lt;D xsi:type="xsd:double"&gt;106.82131&lt;/D&gt;&lt;D xsi:type="xsd:double"&gt;103.63449&lt;/D&gt;&lt;D xsi:type="xsd:double"&gt;101.75886&lt;/D&gt;&lt;D xsi:type="xsd:double"&gt;109.7321&lt;/D&gt;&lt;D xsi:type="xsd:double"&gt;111.8307&lt;/D&gt;&lt;D xsi:type="xsd:double"&gt;114.12394&lt;/D&gt;&lt;D xsi:type="xsd:double"&gt;116.46671&lt;/D&gt;&lt;D xsi:type="xsd:double"&gt;116.91262&lt;/D&gt;&lt;D xsi:type="xsd:double"&gt;118.74579&lt;/D&gt;&lt;D xsi:type="xsd:double"&gt;118.44321&lt;/D&gt;&lt;D xsi:type="xsd:double"&gt;125.25568&lt;/D&gt;&lt;D xsi:type="xsd:double"&gt;130.45262&lt;/D&gt;&lt;D xsi:type="xsd:double"&gt;132.86973&lt;/D&gt;&lt;D xsi:type="xsd:double"&gt;129.91648&lt;/D&gt;&lt;D xsi:type="xsd:double"&gt;131.29135&lt;/D&gt;&lt;D xsi:type="xsd:double"&gt;140.05556&lt;/D&gt;&lt;D xsi:type="xsd:double"&gt;144.14303&lt;/D&gt;&lt;D xsi:type="xsd:double"&gt;149.23736&lt;/D&gt;&lt;D xsi:type="xsd:double"&gt;151.29348&lt;/D&gt;&lt;D xsi:type="xsd:double"&gt;150.55385&lt;/D&gt;&lt;D xsi:type="xsd:double"&gt;153.91585&lt;/D&gt;&lt;D xsi:type="xsd:double"&gt;147.47319&lt;/D&gt;&lt;D xsi:type="xsd:double"&gt;145.70017&lt;/D&gt;&lt;D xsi:type="xsd:double"&gt;150.58392&lt;/D&gt;&lt;D xsi:type="xsd:double"&gt;156.17546&lt;/D&gt;&lt;D xsi:type="xsd:double"&gt;156.33117&lt;/D&gt;&lt;D xsi:type="xsd:double"&gt;158.1608&lt;/D&gt;&lt;D xsi:type="xsd:double"&gt;160.69115&lt;/D&gt;&lt;D xsi:type="xsd:double"&gt;165.12014&lt;/D&gt;&lt;D xsi:type="xsd:double"&gt;161.63074&lt;/D&gt;&lt;D xsi:type="xsd:double"&gt;165.75893&lt;/D&gt;&lt;D xsi:type="xsd:double"&gt;164.20355&lt;/D&gt;&lt;D xsi:type="xsd:double"&gt;167.6558&lt;/D&gt;&lt;D xsi:type="xsd:double"&gt;175.61842&lt;/D&gt;&lt;D xsi:type="xsd:double"&gt;177.39674&lt;/D&gt;&lt;D xsi:type="xsd:double"&gt;181.11441&lt;/D&gt;&lt;D xsi:type="xsd:double"&gt;185.84776&lt;/D&gt;&lt;D xsi:type="xsd:double"&gt;186.87758&lt;/D&gt;&lt;D xsi:type="xsd:double"&gt;199.78412&lt;/D&gt;&lt;D xsi:type="xsd:double"&gt;216.95685&lt;/D&gt;&lt;D xsi:type="xsd:double"&gt;229.21045&lt;/D&gt;&lt;D xsi:type="xsd:double"&gt;221.71497&lt;/D&gt;&lt;D xsi:type="xsd:double"&gt;212.66057&lt;/D&gt;&lt;D xsi:type="xsd:double"&gt;226.99862&lt;/D&gt;&lt;D xsi:type="xsd:double"&gt;227.81258&lt;/D&gt;&lt;D xsi:type="xsd:double"&gt;230.06158&lt;/D&gt;&lt;D xsi:type="xsd:double"&gt;240.74566&lt;/D&gt;&lt;D xsi:type="xsd:double"&gt;248.64104&lt;/D&gt;&lt;D xsi:type="xsd:double"&gt;266.97102&lt;/D&gt;&lt;D xsi:type="xsd:double"&gt;237.35888&lt;/D&gt;&lt;D xsi:type="xsd:double"&gt;247.76337&lt;/D&gt;&lt;D xsi:type="xsd:double"&gt;237.38718&lt;/D&gt;&lt;D xsi:type="xsd:double"&gt;229.14674&lt;/D&gt;&lt;D xsi:type="xsd:double"&gt;244.51463&lt;/D&gt;&lt;D xsi:type="xsd:double"&gt;251.9464&lt;/D&gt;&lt;D xsi:type="xsd:double"&gt;244.4798&lt;/D&gt;&lt;D xsi:type="xsd:double"&gt;246.92934&lt;/D&gt;&lt;D xsi:type="xsd:double"&gt;229.31442&lt;/D&gt;&lt;D xsi:type="xsd:double"&gt;240.00099&lt;/D&gt;&lt;D xsi:type="xsd:double"&gt;251.41368&lt;/D&gt;&lt;D xsi:type="xsd:double"&gt;257.25803&lt;/D&gt;&lt;D xsi:type="xsd:double"&gt;254.00803&lt;/D&gt;&lt;D xsi:type="xsd:double"&gt;262.56163&lt;/D&gt;&lt;D xsi:type="xsd:double"&gt;267.58833&lt;/D&gt;&lt;D xsi:type="xsd:double"&gt;275.52114&lt;/D&gt;&lt;D xsi:type="xsd:double"&gt;281.5192&lt;/D&gt;&lt;D xsi:type="xsd:double"&gt;300.76916&lt;/D&gt;&lt;D xsi:type="xsd:double"&gt;309.28347&lt;/D&gt;&lt;D xsi:type="xsd:double"&gt;312.72235&lt;/D&gt;&lt;D xsi:type="xsd:double"&gt;335.78825&lt;/D&gt;&lt;D xsi:type="xsd:double"&gt;346.40589&lt;/D&gt;&lt;D xsi:type="xsd:double"&gt;355.54178&lt;/D&gt;&lt;D xsi:type="xsd:double"&gt;355.67625&lt;/D&gt;&lt;D xsi:type="xsd:double"&gt;334.59866&lt;/D&gt;&lt;D xsi:type="xsd:double"&gt;333.40473&lt;/D&gt;&lt;D xsi:type="xsd:double"&gt;350.5434&lt;/D&gt;&lt;D xsi:type="xsd:double"&gt;351.30298&lt;/D&gt;&lt;D xsi:type="xsd:double"&gt;354.19993&lt;/D&gt;&lt;D xsi:type="xsd:double"&gt;361.55615&lt;/D&gt;&lt;D xsi:type="xsd:double"&gt;359.7454&lt;/D&gt;&lt;D xsi:type="xsd:double"&gt;337.7112&lt;/D&gt;&lt;D xsi:type="xsd:double"&gt;327.65446&lt;/D&gt;&lt;D xsi:type="xsd:double"&gt;339.60152&lt;/D&gt;&lt;D xsi:type="xsd:double"&gt;371.80352&lt;/D&gt;&lt;D xsi:type="xsd:double"&gt;379.05943&lt;/D&gt;&lt;D xsi:type="xsd:double"&gt;365.92455&lt;/D&gt;&lt;D xsi:type="xsd:double"&gt;370.205&lt;/D&gt;&lt;D xsi:type="xsd:double"&gt;382.26311&lt;/D&gt;&lt;D xsi:type="xsd:double"&gt;363.5563&lt;/D&gt;&lt;D xsi:type="xsd:double"&gt;367.5139&lt;/D&gt;&lt;D xsi:type="xsd:double"&gt;369.36169&lt;/D&gt;&lt;D xsi:type="xsd:double"&gt;357.01816&lt;/D&gt;&lt;D xsi:type="xsd:double"&gt;372.14549&lt;/D&gt;&lt;D xsi:type="xsd:double"&gt;378.20861&lt;/D&gt;&lt;D xsi:type="xsd:double"&gt;376.82824&lt;/D&gt;&lt;D xsi:type="xsd:double"&gt;377.22638&lt;/D&gt;&lt;D xsi:type="xsd:double"&gt;379.13194&lt;/D&gt;&lt;D xsi:type="xsd:double"&gt;379.56398&lt;/D&gt;&lt;/FQL&gt;&lt;FQL&gt;&lt;Q&gt;JSE0ALBI^FG_PRICE_INDEXED(-10AY,0,M,,-10AY,100,"GROSSOFCL")&lt;/Q&gt;&lt;R&gt;120&lt;/R&gt;&lt;C&gt;1&lt;/C&gt;&lt;D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t>
        </r>
      </text>
    </comment>
    <comment ref="A16" authorId="0" shapeId="0" xr:uid="{6C843CC0-E834-43A8-8C60-F63935A73371}">
      <text>
        <r>
          <rPr>
            <b/>
            <sz val="9"/>
            <color indexed="81"/>
            <rFont val="Tahoma"/>
            <family val="2"/>
          </rPr>
          <t>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xsi:type="xsd:string"&gt;@NA&lt;/D&gt;&lt;/FQL&gt;&lt;FQL&gt;&lt;Q&gt;JSE0ALBI^JULIAN(FG_PRICE_INDEXED(-10AY,0,M,,-10AY,100,"GROSSOFCL").DATES)&lt;/Q&gt;&lt;R&gt;120&lt;/R&gt;&lt;C&gt;1&lt;/C&gt;&lt;D xsi:type="xsd:int"&gt;39262&lt;/D&gt;&lt;D xsi:type="xsd:int"&gt;39294&lt;/D&gt;&lt;D xsi:type="xsd:int"&gt;39325&lt;/D&gt;&lt;D xsi:type="xsd:int"&gt;39353&lt;/D&gt;&lt;D xsi:type="xsd:int"&gt;39386&lt;/D&gt;&lt;D xsi:type="xsd:int"&gt;39416&lt;/D&gt;&lt;D xsi:type="xsd:int"&gt;39447&lt;/D&gt;&lt;D xsi:type="xsd:int"&gt;39478&lt;/D&gt;&lt;D xsi:type="xsd:int"&gt;39507&lt;/D&gt;&lt;D xsi:type="xsd:int"&gt;39538&lt;/D&gt;&lt;D xsi:type="xsd:int"&gt;39568&lt;/D&gt;&lt;D xsi:type="xsd:int"&gt;39598&lt;/D&gt;&lt;D xsi:type="xsd:int"&gt;39629&lt;/D&gt;&lt;D xsi:type="xsd:int"&gt;39660&lt;/D&gt;&lt;D xsi:type="xsd:int"&gt;39689&lt;/D&gt;&lt;D xsi:type="xsd:int"&gt;39721&lt;/D&gt;&lt;D xsi:type="xsd:int"&gt;39752&lt;/D&gt;&lt;D xsi:type="xsd:int"&gt;39780&lt;/D&gt;&lt;D xsi:type="xsd:int"&gt;39813&lt;/D&gt;&lt;D xsi:type="xsd:int"&gt;39843&lt;/D&gt;&lt;D xsi:type="xsd:int"&gt;39871&lt;/D&gt;&lt;D xsi:type="xsd:int"&gt;39903&lt;/D&gt;&lt;D xsi:type="xsd:int"&gt;39933&lt;/D&gt;&lt;D xsi:type="xsd:int"&gt;39962&lt;/D&gt;&lt;D xsi:type="xsd:int"&gt;39994&lt;/D&gt;&lt;D xsi:type="xsd:int"&gt;40025&lt;/D&gt;&lt;D xsi:type="xsd:int"&gt;40056&lt;/D&gt;&lt;D xsi:type="xsd:int"&gt;40086&lt;/D&gt;&lt;D xsi:type="xsd:int"&gt;40116&lt;/D&gt;&lt;D xsi:type="xsd:int"&gt;40147&lt;/D&gt;&lt;D xsi:type="xsd:int"&gt;40178&lt;/D&gt;&lt;D xsi:type="xsd:int"&gt;40207&lt;/D&gt;&lt;D xsi:type="xsd:int"&gt;40235&lt;/D&gt;&lt;D xsi:type="xsd:int"&gt;40268&lt;/D&gt;&lt;D xsi:type="xsd:int"&gt;40298&lt;/D&gt;&lt;D xsi:type="xsd:int"&gt;40329&lt;/D&gt;&lt;D xsi:type="xsd:int"&gt;40359&lt;/D&gt;&lt;D xsi:type="xsd:int"&gt;40389&lt;/D&gt;&lt;D xsi:type="xsd:int"&gt;40421&lt;/D&gt;&lt;D xsi:type="xsd:int"&gt;40451&lt;/D&gt;&lt;D xsi:type="xsd:int"&gt;40480&lt;/D&gt;&lt;D xsi:type="xsd:int"&gt;40512&lt;/D&gt;&lt;D xsi:type="xsd:int"&gt;40543&lt;/D&gt;&lt;D xsi:type="xsd:int"&gt;40574&lt;/D&gt;&lt;D xsi:type="xsd:int"&gt;40602&lt;/D&gt;&lt;D xsi:type="xsd:int"&gt;40633&lt;/D&gt;&lt;D xsi:type="xsd:int"&gt;40662&lt;/D&gt;&lt;D xsi:type="xsd:int"&gt;40694&lt;/D&gt;&lt;D xsi:type="xsd:int"&gt;40724&lt;/D&gt;&lt;D xsi:type="xsd:int"&gt;40753&lt;/D&gt;&lt;D xsi:type="xsd:int"&gt;40786&lt;/D&gt;&lt;D xsi:type="xsd:int"&gt;40816&lt;/D&gt;&lt;D xsi:type="xsd:int"&gt;40847&lt;/D&gt;&lt;D xsi:type="xsd:int"&gt;40877&lt;/D&gt;&lt;D xsi:type="xsd:int"&gt;40907&lt;/D&gt;&lt;D xsi:type="xsd:int"&gt;40939&lt;/D&gt;&lt;D xsi:type="xsd:int"&gt;40968&lt;/D&gt;&lt;D xsi:type="xsd:int"&gt;40998&lt;/D&gt;&lt;D xsi:type="xsd:int"&gt;41029&lt;/D&gt;&lt;D xsi:type="xsd:int"&gt;41060&lt;/D&gt;&lt;D xsi:type="xsd:int"&gt;41089&lt;/D&gt;&lt;D xsi:type="xsd:int"&gt;41121&lt;/D&gt;&lt;D xsi:type="xsd:int"&gt;41152&lt;/D&gt;&lt;D xsi:type="xsd:int"&gt;41180&lt;/D&gt;&lt;D xsi:type="xsd:int"&gt;41213&lt;/D&gt;&lt;D xsi:type="xsd:int"&gt;41243&lt;/D&gt;&lt;D xsi:type="xsd:int"&gt;41274&lt;/D&gt;&lt;D xsi:type="xsd:int"&gt;41305&lt;/D&gt;&lt;D xsi:type="xsd:int"&gt;41333&lt;/D&gt;&lt;D xsi:type="xsd:int"&gt;41362&lt;/D&gt;&lt;D xsi:type="xsd:int"&gt;41394&lt;/D&gt;&lt;D xsi:type="xsd:int"&gt;41425&lt;/D&gt;&lt;D xsi:type="xsd:int"&gt;41453&lt;/D&gt;&lt;D xsi:type="xsd:int"&gt;41486&lt;/D&gt;&lt;D xsi:type="xsd:int"&gt;41516&lt;/D&gt;&lt;D xsi:type="xsd:int"&gt;41547&lt;/D&gt;&lt;D xsi:type="xsd:int"&gt;41578&lt;/D&gt;&lt;D xsi:type="xsd:int"&gt;41607&lt;/D&gt;&lt;D xsi:type="xsd:int"&gt;41639&lt;/D&gt;&lt;D xsi:type="xsd:int"&gt;41670&lt;/D&gt;&lt;D xsi:type="xsd:int"&gt;41698&lt;/D&gt;&lt;D xsi:type="xsd:int"&gt;41729&lt;/D&gt;&lt;D xsi:type="xsd:int"&gt;41759&lt;/D&gt;&lt;D xsi:type="xsd:int"&gt;41789&lt;/D&gt;&lt;D xsi:type="xsd:int"&gt;41820&lt;/D&gt;&lt;D xsi:type="xsd:int"&gt;41851&lt;/D&gt;&lt;D xsi:type="xsd:int"&gt;41880&lt;/D&gt;&lt;D xsi:type="xsd:int"&gt;41912&lt;/D&gt;&lt;D xsi:type="xsd:int"&gt;41943&lt;/D&gt;&lt;D xsi:type="xsd:int"&gt;41971&lt;/D&gt;&lt;D xsi:type="xsd:int"&gt;42004&lt;/D&gt;&lt;D xsi:type="xsd:int"&gt;42034&lt;/D&gt;&lt;D xsi:type="xsd:int"&gt;42062&lt;/D&gt;&lt;D xsi:type="xsd:int"&gt;42094&lt;/D&gt;&lt;D xsi:type="xsd:int"&gt;42124&lt;/D&gt;&lt;D xsi:type="xsd:int"&gt;42153&lt;/D&gt;&lt;D xsi:type="xsd:int"&gt;42185&lt;/D&gt;&lt;D xsi:type="xsd:int"&gt;42216&lt;/D&gt;&lt;D xsi:type="xsd:int"&gt;42247&lt;/D&gt;&lt;D xsi:type="xsd:int"&gt;42277&lt;/D&gt;&lt;D xsi:type="xsd:int"&gt;42307&lt;/D&gt;&lt;D xsi:type="xsd:int"&gt;42338&lt;/D&gt;&lt;D xsi:type="xsd:int"&gt;42369&lt;/D&gt;&lt;D xsi:type="xsd:int"&gt;42398&lt;/D&gt;&lt;D xsi:type="xsd:int"&gt;42429&lt;/D&gt;&lt;D xsi:type="xsd:int"&gt;42460&lt;/D&gt;&lt;D xsi:type="xsd:int"&gt;42489&lt;/D&gt;&lt;D xsi:type="xsd:int"&gt;42521&lt;/D&gt;&lt;D xsi:type="xsd:int"&gt;42551&lt;/D&gt;&lt;D xsi:type="xsd:int"&gt;42580&lt;/D&gt;&lt;D xsi:type="xsd:int"&gt;42613&lt;/D&gt;&lt;D xsi:type="xsd:int"&gt;42643&lt;/D&gt;&lt;D xsi:type="xsd:int"&gt;42674&lt;/D&gt;&lt;D xsi:type="xsd:int"&gt;42704&lt;/D&gt;&lt;D xsi:type="xsd:int"&gt;42734&lt;/D&gt;&lt;D xsi:type="xsd:int"&gt;42766&lt;/D&gt;&lt;D xsi:type="xsd:int"&gt;42794&lt;/D&gt;&lt;D xsi:type="xsd:int"&gt;42825&lt;/D&gt;&lt;D xsi:type="xsd:int"&gt;42853&lt;/D&gt;&lt;D xsi:type="xsd:int"&gt;42886&lt;/D&gt;&lt;/FQL&gt;&lt;FQL&gt;&lt;Q&gt;JSE0ALBI^FG_TOTAL_RET_IDX(-10AY,0,M,,,"UNHEDGED")&lt;/Q&gt;&lt;R&gt;120&lt;/R&gt;&lt;C&gt;1&lt;/C&gt;&lt;D xsi:type="xsd:double"&gt;247.55&lt;/D&gt;&lt;D xsi:type="xsd:double"&gt;248.445&lt;/D&gt;&lt;D xsi:type="xsd:double"&gt;250.062&lt;/D&gt;&lt;D xsi:type="xsd:double"&gt;255.796&lt;/D&gt;&lt;D xsi:type="xsd:double"&gt;260.013&lt;/D&gt;&lt;D xsi:type="xsd:double"&gt;255.981&lt;/D&gt;&lt;D xsi:type="xsd:double"&gt;258.178&lt;/D&gt;&lt;D xsi:type="xsd:double"&gt;256.812&lt;/D&gt;&lt;D xsi:type="xsd:double"&gt;254.67&lt;/D&gt;&lt;D xsi:type="xsd:double"&gt;253.331&lt;/D&gt;&lt;D xsi:type="xsd:double"&gt;251.454&lt;/D&gt;&lt;D xsi:type="xsd:double"&gt;245.1&lt;/D&gt;&lt;D xsi:type="xsd:double"&gt;240.931&lt;/D&gt;&lt;D xsi:type="xsd:double"&gt;261.427&lt;/D&gt;&lt;D xsi:type="xsd:double"&gt;264.647&lt;/D&gt;&lt;D xsi:type="xsd:double"&gt;271.223&lt;/D&gt;&lt;D xsi:type="xsd:double"&gt;269.993&lt;/D&gt;&lt;D xsi:type="xsd:double"&gt;282.3&lt;/D&gt;&lt;D xsi:type="xsd:double"&gt;301.999&lt;/D&gt;&lt;D xsi:type="xsd:double"&gt;294.76&lt;/D&gt;&lt;D xsi:type="xsd:double"&gt;286.317&lt;/D&gt;&lt;D xsi:type="xsd:double"&gt;286.484&lt;/D&gt;&lt;D xsi:type="xsd:double"&gt;289.223&lt;/D&gt;&lt;D xsi:type="xsd:double"&gt;287.856&lt;/D&gt;&lt;D xsi:type="xsd:double"&gt;287.319&lt;/D&gt;&lt;D xsi:type="xsd:double"&gt;291.032&lt;/D&gt;&lt;D xsi:type="xsd:double"&gt;295.594&lt;/D&gt;&lt;D xsi:type="xsd:double"&gt;295.826&lt;/D&gt;&lt;D xsi:type="xsd:double"&gt;295.114&lt;/D&gt;&lt;D xsi:type="xsd:double"&gt;295.478&lt;/D&gt;&lt;D xsi:type="xsd:double"&gt;299.013&lt;/D&gt;&lt;D xsi:type="xsd:double"&gt;299.672&lt;/D&gt;&lt;D xsi:type="xsd:double"&gt;305.721&lt;/D&gt;&lt;D xsi:type="xsd:double"&gt;312.306&lt;/D&gt;&lt;D xsi:type="xsd:double"&gt;316.246&lt;/D&gt;&lt;D xsi:type="xsd:double"&gt;314.927&lt;/D&gt;&lt;D xsi:type="xsd:double"&gt;315.791&lt;/D&gt;&lt;D xsi:type="xsd:double"&gt;328.739&lt;/D&gt;&lt;D xsi:type="xsd:double"&gt;338.632&lt;/D&gt;&lt;D xsi:type="xsd:double"&gt;341.196&lt;/D&gt;&lt;D xsi:type="xsd:double"&gt;344.608&lt;/D&gt;&lt;D xsi:type="xsd:double"&gt;337.887&lt;/D&gt;&lt;D xsi:type="xsd:double"&gt;343.744&lt;/D&gt;&lt;D xsi:type="xsd:double"&gt;336.401&lt;/D&gt;&lt;D xsi:type="xsd:double"&gt;336.703&lt;/D&gt;&lt;D xsi:type="xsd:double"&gt;338.35&lt;/D&gt;&lt;D xsi:type="xsd:double"&gt;345.92&lt;/D&gt;&lt;D xsi:type="xsd:double"&gt;350.969&lt;/D&gt;&lt;D xsi:type="xsd:double"&gt;351.526&lt;/D&gt;&lt;D xsi:type="xsd:double"&gt;356.514&lt;/D&gt;&lt;D xsi:type="xsd:double"&gt;369.121&lt;/D&gt;&lt;D xsi:type="xsd:double"&gt;361.391&lt;/D&gt;&lt;D xsi:type="xsd:double"&gt;371.333&lt;/D&gt;&lt;D xsi:type="xsd:double"&gt;371.383&lt;/D&gt;&lt;D xsi:type="xsd:double"&gt;373.992&lt;/D&gt;&lt;D xsi:type="xsd:double"&gt;381.782&lt;/D&gt;&lt;D xsi:type="xsd:double"&gt;382.452&lt;/D&gt;&lt;D xsi:type="xsd:double"&gt;382.832&lt;/D&gt;&lt;D xsi:type="xsd:double"&gt;389.836&lt;/D&gt;&lt;D xsi:type="xsd:double"&gt;389.783&lt;/D&gt;&lt;D xsi:type="xsd:double"&gt;402.725&lt;/D&gt;&lt;D xsi:type="xsd:double"&gt;418.745&lt;/D&gt;&lt;D xsi:type="xsd:double"&gt;419.043&lt;/D&gt;&lt;D xsi:type="xsd:double"&gt;422.808&lt;/D&gt;&lt;D xsi:type="xsd:double"&gt;420.415&lt;/D&gt;&lt;D xsi:type="xsd:double"&gt;424.13&lt;/D&gt;&lt;D xsi:type="xsd:double"&gt;433.899&lt;/D&gt;&lt;D xsi:type="xsd:double"&gt;434.186&lt;/D&gt;&lt;D xsi:type="xsd:double"&gt;437.06&lt;/D&gt;&lt;D xsi:type="xsd:double"&gt;437.946&lt;/D&gt;&lt;D xsi:type="xsd:double"&gt;455.865&lt;/D&gt;&lt;D xsi:type="xsd:double"&gt;434.714&lt;/D&gt;&lt;D xsi:type="xsd:double"&gt;427.928&lt;/D&gt;&lt;D xsi:type="xsd:double"&gt;425.268&lt;/D&gt;&lt;D xsi:type="xsd:double"&gt;419.641&lt;/D&gt;&lt;D xsi:type="xsd:double"&gt;436.11&lt;/D&gt;&lt;D xsi:type="xsd:double"&gt;437.802&lt;/D&gt;&lt;D xsi:type="xsd:double"&gt;431.796&lt;/D&gt;&lt;D xsi:type="xsd:double"&gt;436.659&lt;/D&gt;&lt;D xsi:type="xsd:double"&gt;422.5&lt;/D&gt;&lt;D xsi:type="xsd:double"&gt;432.817&lt;/D&gt;&lt;D xsi:type="xsd:double"&gt;440.558&lt;/D&gt;&lt;D xsi:type="xsd:double"&gt;441.979&lt;/D&gt;&lt;D xsi:type="xsd:double"&gt;447.028&lt;/D&gt;&lt;D xsi:type="xsd:double"&gt;451.381&lt;/D&gt;&lt;D xsi:type="xsd:double"&gt;455.973&lt;/D&gt;&lt;D xsi:type="xsd:double"&gt;468.733&lt;/D&gt;&lt;D xsi:type="xsd:double"&gt;461.375&lt;/D&gt;&lt;D xsi:type="xsd:double"&gt;477.112&lt;/D&gt;&lt;D xsi:type="xsd:double"&gt;488.354&lt;/D&gt;&lt;D xsi:type="xsd:double"&gt;480.972&lt;/D&gt;&lt;D xsi:type="xsd:double"&gt;512.088&lt;/D&gt;&lt;D xsi:type="xsd:double"&gt;497.908&lt;/D&gt;&lt;D xsi:type="xsd:double"&gt;495.373&lt;/D&gt;&lt;D xsi:type="xsd:double"&gt;492.946&lt;/D&gt;&lt;D xsi:type="xsd:double"&gt;489.175&lt;/D&gt;&lt;D xsi:type="xsd:double"&gt;488.431&lt;/D&gt;&lt;D xsi:type="xsd:double"&gt;493.521&lt;/D&gt;&lt;D xsi:type="xsd:double"&gt;494.202&lt;/D&gt;&lt;D xsi:type="xsd:double"&gt;493.836&lt;/D&gt;&lt;D xsi:type="xsd:double"&gt;500.232&lt;/D&gt;&lt;D xsi:type="xsd:double"&gt;495.119&lt;/D&gt;&lt;D xsi:type="xsd:double"&gt;462.071&lt;/D&gt;&lt;D xsi:type="xsd:double"&gt;483.199&lt;/D&gt;&lt;D xsi:type="xsd:double"&gt;479.73&lt;/D&gt;&lt;D xsi:type="xsd:double"&gt;492.341&lt;/D&gt;&lt;D xsi:type="xsd:double"&gt;501.45&lt;/D&gt;&lt;D xsi:type="xsd:double"&gt;494.083&lt;/D&gt;&lt;D xsi:type="xsd:double"&gt;514.026&lt;/D&gt;&lt;D xsi:type="xsd:double"&gt;525.259&lt;/D&gt;&lt;D xsi:type="xsd:double"&gt;516.224&lt;/D&gt;&lt;D xsi:type="xsd:double"&gt;531.61&lt;/D&gt;&lt;D xsi:type="xsd:double"&gt;535.017&lt;/D&gt;&lt;D xsi:type="xsd:double"&gt;525.233&lt;/D&gt;&lt;D xsi:type="xsd:double"&gt;533.336&lt;/D&gt;&lt;D xsi:type="xsd:double"&gt;540.586&lt;/D&gt;&lt;D xsi:type="xsd:double"&gt;544.434&lt;/D&gt;&lt;D xsi:type="xsd:double"&gt;546.603&lt;/D&gt;&lt;D xsi:type="xsd:double"&gt;554.352&lt;/D&gt;&lt;D xsi:type="xsd:double"&gt;560.066&lt;/D&gt;&lt;/FQL&gt;&lt;FQL&gt;&lt;Q&gt;J205XXXI^FG_TOTAL_RET_IDX(-10AY,0,M,,,"UNHEDGED")&lt;/Q&gt;&lt;R&gt;120&lt;/R&gt;&lt;C&gt;1&lt;/C&gt;&lt;D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xsi:type="xsd:double"&gt;50124.22183435&lt;/D&gt;&lt;D xsi:type="xsd:double"&gt;48694.71089957&lt;/D&gt;&lt;D xsi:type="xsd:double"&gt;48549.1177215&lt;/D&gt;&lt;D xsi:type="xsd:double"&gt;48731.148407&lt;/D&gt;&lt;D xsi:type="xsd:double"&gt;51118.60713721&lt;/D&gt;&lt;D xsi:type="xsd:double"&gt;49163.83399908&lt;/D&gt;&lt;D xsi:type="xsd:double"&gt;50757.76458571&lt;/D&gt;&lt;D xsi:type="xsd:double"&gt;53098.57470887&lt;/D&gt;&lt;D xsi:type="xsd:double"&gt;53222.49816638&lt;/D&gt;&lt;/FQL&gt;&lt;FQL&gt;&lt;Q&gt;^FDS_ECON_DATA('ZAIR1293303',-10AY,0,M,STEP,AVERAGE,1)&lt;/Q&gt;&lt;R&gt;120&lt;/R&gt;&lt;C&gt;1&lt;/C&gt;&lt;D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xsi:type="xsd:double"&gt;366.14347895434793&lt;/D&gt;&lt;/FQL&gt;&lt;FQL&gt;&lt;Q&gt;J206XXXI^FG_TOTAL_RET_IDX(-10AY,0,M,,,"UNHEDGED")&lt;/Q&gt;&lt;R&gt;120&lt;/R&gt;&lt;C&gt;1&lt;/C&gt;&lt;D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xsi:type="xsd:string"&gt;@NA&lt;/D&gt;&lt;D xsi:type="xsd:double"&gt;50301.29982245&lt;/D&gt;&lt;D xsi:type="xsd:double"&gt;49030.23616307&lt;/D&gt;&lt;D xsi:type="xsd:double"&gt;48740.05877527&lt;/D&gt;&lt;D xsi:type="xsd:double"&gt;49200.94688418&lt;/D&gt;&lt;D xsi:type="xsd:double"&gt;51354.59474321&lt;/D&gt;&lt;D xsi:type="xsd:double"&gt;49665.8005685&lt;/D&gt;&lt;D xsi:type="xsd:double"&gt;51045.54515973&lt;/D&gt;&lt;D xsi:type="xsd:double"&gt;53023.63815528&lt;/D&gt;&lt;D xsi:type="xsd:double"&gt;52839.16386578&lt;/D&gt;&lt;/FQL&gt;&lt;FQL&gt;&lt;Q&gt;J200-FTX^FG_TOTAL_RET_IDX(-10AY,0,M,,,"UNHEDGED")&lt;/Q&gt;&lt;R&gt;120&lt;/R&gt;&lt;C&gt;1&lt;/C&gt;&lt;D xsi:type="xsd:double"&gt;2697.97&lt;/D&gt;&lt;D xsi:type="xsd:double"&gt;2732.04&lt;/D&gt;&lt;D xsi:type="xsd:double"&gt;2755.81&lt;/D&gt;&lt;D xsi:type="xsd:double"&gt;2905.22&lt;/D&gt;&lt;D xsi:type="xsd:double"&gt;3039.26&lt;/D&gt;&lt;D xsi:type="xsd:double"&gt;2951.14&lt;/D&gt;&lt;D xsi:type="xsd:double"&gt;2805.72&lt;/D&gt;&lt;D xsi:type="xsd:double"&gt;2685.87&lt;/D&gt;&lt;D xsi:type="xsd:double"&gt;3035.72&lt;/D&gt;&lt;D xsi:type="xsd:double"&gt;2948.87&lt;/D&gt;&lt;D xsi:type="xsd:double"&gt;3094.29&lt;/D&gt;&lt;D xsi:type="xsd:double"&gt;3235.37&lt;/D&gt;&lt;D xsi:type="xsd:double"&gt;3104.8&lt;/D&gt;&lt;D xsi:type="xsd:double"&gt;2792.16&lt;/D&gt;&lt;D xsi:type="xsd:double"&gt;2779.09&lt;/D&gt;&lt;D xsi:type="xsd:double"&gt;2382.48&lt;/D&gt;&lt;D xsi:type="xsd:double"&gt;2097.8&lt;/D&gt;&lt;D xsi:type="xsd:double"&gt;2131.86&lt;/D&gt;&lt;D xsi:type="xsd:double"&gt;2144.23&lt;/D&gt;&lt;D xsi:type="xsd:double"&gt;2044.07&lt;/D&gt;&lt;D xsi:type="xsd:double"&gt;1830.54&lt;/D&gt;&lt;D xsi:type="xsd:double"&gt;2056.64&lt;/D&gt;&lt;D xsi:type="xsd:double"&gt;2068.48&lt;/D&gt;&lt;D xsi:type="xsd:double"&gt;2302.1&lt;/D&gt;&lt;D xsi:type="xsd:double"&gt;2215.73&lt;/D&gt;&lt;D xsi:type="xsd:double"&gt;2444.07&lt;/D&gt;&lt;D xsi:type="xsd:double"&gt;2515.57&lt;/D&gt;&lt;D xsi:type="xsd:double"&gt;2510.81&lt;/D&gt;&lt;D xsi:type="xsd:double"&gt;2669.95&lt;/D&gt;&lt;D xsi:type="xsd:double"&gt;2750.98&lt;/D&gt;&lt;D xsi:type="xsd:double"&gt;2824.62&lt;/D&gt;&lt;D xsi:type="xsd:double"&gt;2717.69&lt;/D&gt;&lt;D xsi:type="xsd:double"&gt;2712.72&lt;/D&gt;&lt;D xsi:type="xsd:double"&gt;2932.49&lt;/D&gt;&lt;D xsi:type="xsd:double"&gt;2920&lt;/D&gt;&lt;D xsi:type="xsd:double"&gt;2754.11&lt;/D&gt;&lt;D xsi:type="xsd:double"&gt;2657.2&lt;/D&gt;&lt;D xsi:type="xsd:double"&gt;2877.89&lt;/D&gt;&lt;D xsi:type="xsd:double"&gt;2762.12&lt;/D&gt;&lt;D xsi:type="xsd:double"&gt;3012.97&lt;/D&gt;&lt;D xsi:type="xsd:double"&gt;3124.08&lt;/D&gt;&lt;D xsi:type="xsd:double"&gt;3102.04&lt;/D&gt;&lt;D xsi:type="xsd:double"&gt;3310.9&lt;/D&gt;&lt;D xsi:type="xsd:double"&gt;3254.53&lt;/D&gt;&lt;D xsi:type="xsd:double"&gt;3362.36&lt;/D&gt;&lt;D xsi:type="xsd:double"&gt;3382.64&lt;/D&gt;&lt;D xsi:type="xsd:double"&gt;3454.71&lt;/D&gt;&lt;D xsi:type="xsd:double"&gt;3421.45&lt;/D&gt;&lt;D xsi:type="xsd:double"&gt;3339.42&lt;/D&gt;&lt;D xsi:type="xsd:double"&gt;3258.98&lt;/D&gt;&lt;D xsi:type="xsd:double"&gt;3250.25&lt;/D&gt;&lt;D xsi:type="xsd:double"&gt;3120.42&lt;/D&gt;&lt;D xsi:type="xsd:double"&gt;3443.24&lt;/D&gt;&lt;D xsi:type="xsd:double"&gt;3496.48&lt;/D&gt;&lt;D xsi:type="xsd:double"&gt;3383.88&lt;/D&gt;&lt;D xsi:type="xsd:double"&gt;3587.44&lt;/D&gt;&lt;D xsi:type="xsd:double"&gt;3639.48&lt;/D&gt;&lt;D xsi:type="xsd:double"&gt;3556.53&lt;/D&gt;&lt;D xsi:type="xsd:double"&gt;3660.16&lt;/D&gt;&lt;D xsi:type="xsd:double"&gt;3521.22&lt;/D&gt;&lt;D xsi:type="xsd:double"&gt;3576.59&lt;/D&gt;&lt;D xsi:type="xsd:double"&gt;3667.89&lt;/D&gt;&lt;D xsi:type="xsd:double"&gt;3781.7&lt;/D&gt;&lt;D xsi:type="xsd:double"&gt;3849.29&lt;/D&gt;&lt;D xsi:type="xsd:double"&gt;4042.75&lt;/D&gt;&lt;D xsi:type="xsd:double"&gt;4151.09&lt;/D&gt;&lt;D xsi:type="xsd:double"&gt;4267.9&lt;/D&gt;&lt;D xsi:type="xsd:double"&gt;4429.05&lt;/D&gt;&lt;D xsi:type="xsd:double"&gt;4324.94&lt;/D&gt;&lt;D xsi:type="xsd:double"&gt;4363.77&lt;/D&gt;&lt;D xsi:type="xsd:double"&gt;4232.54&lt;/D&gt;&lt;D xsi:type="xsd:double"&gt;4671.53&lt;/D&gt;&lt;D xsi:type="xsd:double"&gt;4357.18&lt;/D&gt;&lt;D xsi:type="xsd:double"&gt;4581.13&lt;/D&gt;&lt;D xsi:type="xsd:double"&gt;4724.09&lt;/D&gt;&lt;D xsi:type="xsd:double"&gt;4963.6&lt;/D&gt;&lt;D xsi:type="xsd:double"&gt;5127.98&lt;/D&gt;&lt;D xsi:type="xsd:double"&gt;5070.1445811&lt;/D&gt;&lt;D xsi:type="xsd:double"&gt;5239.83416394&lt;/D&gt;&lt;D xsi:type="xsd:double"&gt;5127.57877494&lt;/D&gt;&lt;D xsi:type="xsd:double"&gt;5403.60849123&lt;/D&gt;&lt;D xsi:type="xsd:double"&gt;5483.97289412&lt;/D&gt;&lt;D xsi:type="xsd:double"&gt;5608.80330896&lt;/D&gt;&lt;D xsi:type="xsd:double"&gt;5715.99394227&lt;/D&gt;&lt;D xsi:type="xsd:double"&gt;5888.91841591&lt;/D&gt;&lt;D xsi:type="xsd:double"&gt;5922.98340703&lt;/D&gt;&lt;D xsi:type="xsd:double"&gt;5872.8847664&lt;/D&gt;&lt;D xsi:type="xsd:double"&gt;5720.10839842&lt;/D&gt;&lt;D xsi:type="xsd:double"&gt;5762.48791236&lt;/D&gt;&lt;D xsi:type="xsd:double"&gt;5748.37411924&lt;/D&gt;&lt;D xsi:type="xsd:double"&gt;5720.42375369&lt;/D&gt;&lt;D xsi:type="xsd:double"&gt;5870.60546811&lt;/D&gt;&lt;D xsi:type="xsd:double"&gt;6137.4902785&lt;/D&gt;&lt;D xsi:type="xsd:double"&gt;6043.87992622&lt;/D&gt;&lt;D xsi:type="xsd:double"&gt;6355.35968658&lt;/D&gt;&lt;D xsi:type="xsd:double"&gt;6103.57629676&lt;/D&gt;&lt;D xsi:type="xsd:double"&gt;6089.07997007&lt;/D&gt;&lt;D xsi:type="xsd:double"&gt;6145.86382223&lt;/D&gt;&lt;D xsi:type="xsd:double"&gt;5884.08340597&lt;/D&gt;&lt;D xsi:type="xsd:double"&gt;5999.66546018&lt;/D&gt;&lt;D xsi:type="xsd:double"&gt;6472.91503546&lt;/D&gt;&lt;D xsi:type="xsd:double"&gt;6219.38130723&lt;/D&gt;&lt;D xsi:type="xsd:double"&gt;6150.44148633&lt;/D&gt;&lt;D xsi:type="xsd:double"&gt;5919.75536601&lt;/D&gt;&lt;D xsi:type="xsd:double"&gt;5885.73304664&lt;/D&gt;&lt;D xsi:type="xsd:double"&gt;6242.88147066&lt;/D&gt;&lt;D xsi:type="xsd:double"&gt;6311.03538056&lt;/D&gt;&lt;D xsi:type="xsd:double"&gt;6517.18108655&lt;/D&gt;&lt;D xsi:type="xsd:double"&gt;6248.95661338&lt;/D&gt;&lt;D xsi:type="xsd:double"&gt;6243.95225281&lt;/D&gt;&lt;D xsi:type="xsd:double"&gt;6318.15124551&lt;/D&gt;&lt;D xsi:type="xsd:double"&gt;6239.26199546&lt;/D&gt;&lt;D xsi:type="xsd:double"&gt;6053.28621156&lt;/D&gt;&lt;D xsi:type="xsd:double"&gt;6020.23115092&lt;/D&gt;&lt;D xsi:type="xsd:double"&gt;6051.84342063&lt;/D&gt;&lt;D xsi:type="xsd:double"&gt;6334.49263648&lt;/D&gt;&lt;D xsi:type="xsd:double"&gt;6086.60423666&lt;/D&gt;&lt;D xsi:type="xsd:double"&gt;6287.64898213&lt;/D&gt;&lt;D xsi:type="xsd:double"&gt;6568.81429863&lt;/D&gt;&lt;D xsi:type="xsd:double"&gt;6582.81895023&lt;/D&gt;&lt;/FQL&gt;&lt;FQL&gt;&lt;Q&gt;892400^FDS_ECON_DATA('ZAIR1293303',-10AY,0,M,STEP,AVERAGE,1)&lt;/Q&gt;&lt;R&gt;120&lt;/R&gt;&lt;C&gt;1&lt;/C&gt;&lt;D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t>
        </r>
      </text>
    </comment>
    <comment ref="A17" authorId="0" shapeId="0" xr:uid="{A40E2C2C-6323-46A3-9C66-CD3C6B0321BB}">
      <text>
        <r>
          <rPr>
            <b/>
            <sz val="9"/>
            <color indexed="81"/>
            <rFont val="Tahoma"/>
            <family val="2"/>
          </rPr>
          <t>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xsi:type="xsd:double"&gt;366.14347895434793&lt;/D&gt;&lt;/FQL&gt;&lt;FQL&gt;&lt;Q&gt;990100^FDS_ECON_DATA('ZAIR1293303',-10AY,0,M,STEP,AVERAGE,1)&lt;/Q&gt;&lt;R&gt;120&lt;/R&gt;&lt;C&gt;1&lt;/C&gt;&lt;D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xsi:type="xsd:double"&gt;366.14347895434793&lt;/D&gt;&lt;/FQL&gt;&lt;FQL&gt;&lt;Q&gt;891800^FDS_ECON_DATA('ZAIR1293303',-10AY,0,M,STEP,AVERAGE,1)&lt;/Q&gt;&lt;R&gt;120&lt;/R&gt;&lt;C&gt;1&lt;/C&gt;&lt;D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xsi:type="xsd:double"&gt;366.14347895434793&lt;/D&gt;&lt;/FQL&gt;&lt;FQL&gt;&lt;Q&gt;SBWGTENU^FDS_ECON_DATA('ZAIR1293303',-10AY,0,M,STEP,AVERAGE,1)&lt;/Q&gt;&lt;R&gt;120&lt;/R&gt;&lt;C&gt;1&lt;/C&gt;&lt;D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xsi:type="xsd:double"&gt;366.14347895434793&lt;/D&gt;&lt;/FQL&gt;&lt;FQL&gt;&lt;Q&gt;892400^FG_TOTAL_RET_IDX(-10AY,0,M,,,"UNHEDGED")&lt;/Q&gt;&lt;R&gt;120&lt;/R&gt;&lt;C&gt;1&lt;/C&gt;&lt;D xsi:type="xsd:double"&gt;659.312612&lt;/D&gt;&lt;D xsi:type="xsd:double"&gt;644.068906&lt;/D&gt;&lt;D xsi:type="xsd:double"&gt;643.418052&lt;/D&gt;&lt;D xsi:type="xsd:double"&gt;666.306939&lt;/D&gt;&lt;D xsi:type="xsd:double"&gt;685.424906&lt;/D&gt;&lt;D xsi:type="xsd:double"&gt;654.907142&lt;/D&gt;&lt;D xsi:type="xsd:double"&gt;650.809525&lt;/D&gt;&lt;D xsi:type="xsd:double"&gt;593.294463&lt;/D&gt;&lt;D xsi:type="xsd:double"&gt;588.407887&lt;/D&gt;&lt;D xsi:type="xsd:double"&gt;574.722759&lt;/D&gt;&lt;D xsi:type="xsd:double"&gt;611.192627&lt;/D&gt;&lt;D xsi:type="xsd:double"&gt;621.852984&lt;/D&gt;&lt;D xsi:type="xsd:double"&gt;569.669041&lt;/D&gt;&lt;D xsi:type="xsd:double"&gt;557.336075&lt;/D&gt;&lt;D xsi:type="xsd:double"&gt;560.21958&lt;/D&gt;&lt;D xsi:type="xsd:double"&gt;499.02096&lt;/D&gt;&lt;D xsi:type="xsd:double"&gt;414.595386&lt;/D&gt;&lt;D xsi:type="xsd:double"&gt;390.493348&lt;/D&gt;&lt;D xsi:type="xsd:double"&gt;395.91867&lt;/D&gt;&lt;D xsi:type="xsd:double"&gt;369.486296&lt;/D&gt;&lt;D xsi:type="xsd:double"&gt;338.798239&lt;/D&gt;&lt;D xsi:type="xsd:double"&gt;361.940513&lt;/D&gt;&lt;D xsi:type="xsd:double"&gt;400.411512&lt;/D&gt;&lt;D xsi:type="xsd:double"&gt;426.483683&lt;/D&gt;&lt;D xsi:type="xsd:double"&gt;425.690391&lt;/D&gt;&lt;D xsi:type="xsd:double"&gt;458.658703&lt;/D&gt;&lt;D xsi:type="xsd:double"&gt;473.868128&lt;/D&gt;&lt;D xsi:type="xsd:double"&gt;490.398033&lt;/D&gt;&lt;D xsi:type="xsd:double"&gt;480.610529&lt;/D&gt;&lt;D xsi:type="xsd:double"&gt;495.803461&lt;/D&gt;&lt;D xsi:type="xsd:double"&gt;514.578051&lt;/D&gt;&lt;D xsi:type="xsd:double"&gt;495.536231&lt;/D&gt;&lt;D xsi:type="xsd:double"&gt;504.013788&lt;/D&gt;&lt;D xsi:type="xsd:double"&gt;536.948316&lt;/D&gt;&lt;D xsi:type="xsd:double"&gt;538.470519&lt;/D&gt;&lt;D xsi:type="xsd:double"&gt;499.783975&lt;/D&gt;&lt;D xsi:type="xsd:double"&gt;481.499172&lt;/D&gt;&lt;D xsi:type="xsd:double"&gt;509.54864&lt;/D&gt;&lt;D xsi:type="xsd:double"&gt;493.937767&lt;/D&gt;&lt;D xsi:type="xsd:double"&gt;528.972621&lt;/D&gt;&lt;D xsi:type="xsd:double"&gt;543.756323&lt;/D&gt;&lt;D xsi:type="xsd:double"&gt;541.639997&lt;/D&gt;&lt;D xsi:type="xsd:double"&gt;571.539644&lt;/D&gt;&lt;D xsi:type="xsd:double"&gt;579.532816&lt;/D&gt;&lt;D xsi:type="xsd:double"&gt;593.368298&lt;/D&gt;&lt;D xsi:type="xsd:double"&gt;590.334351&lt;/D&gt;&lt;D xsi:type="xsd:double"&gt;602.866575&lt;/D&gt;&lt;D xsi:type="xsd:double"&gt;595.491861&lt;/D&gt;&lt;D xsi:type="xsd:double"&gt;586.043195&lt;/D&gt;&lt;D xsi:type="xsd:double"&gt;571.660808&lt;/D&gt;&lt;D xsi:type="xsd:double"&gt;532.791281&lt;/D&gt;&lt;D xsi:type="xsd:double"&gt;499.795963&lt;/D&gt;&lt;D xsi:type="xsd:double"&gt;543.010166&lt;/D&gt;&lt;D xsi:type="xsd:double"&gt;534.547219&lt;/D&gt;&lt;D xsi:type="xsd:double"&gt;537.458714&lt;/D&gt;&lt;D xsi:type="xsd:double"&gt;562.992693&lt;/D&gt;&lt;D xsi:type="xsd:double"&gt;589.754525&lt;/D&gt;&lt;D xsi:type="xsd:double"&gt;597.931461&lt;/D&gt;&lt;D xsi:type="xsd:double"&gt;589.900351&lt;/D&gt;&lt;D xsi:type="xsd:double"&gt;550.571849&lt;/D&gt;&lt;D xsi:type="xsd:double"&gt;572.932414&lt;/D&gt;&lt;D xsi:type="xsd:double"&gt;581.136665&lt;/D&gt;&lt;D xsi:type="xsd:double"&gt;591.469677&lt;/D&gt;&lt;D xsi:type="xsd:double"&gt;605.976328&lt;/D&gt;&lt;D xsi:type="xsd:double"&gt;603.490183&lt;/D&gt;&lt;D xsi:type="xsd:double"&gt;612.755746&lt;/D&gt;&lt;D xsi:type="xsd:double"&gt;626.363819&lt;/D&gt;&lt;D xsi:type="xsd:double"&gt;656.903959&lt;/D&gt;&lt;D xsi:type="xsd:double"&gt;664.834249&lt;/D&gt;&lt;D xsi:type="xsd:double"&gt;679.938087&lt;/D&gt;&lt;D xsi:type="xsd:double"&gt;696.959481&lt;/D&gt;&lt;D xsi:type="xsd:double"&gt;707.01533&lt;/D&gt;&lt;D xsi:type="xsd:double"&gt;687.99988&lt;/D&gt;&lt;D xsi:type="xsd:double"&gt;718.233913&lt;/D&gt;&lt;D xsi:type="xsd:double"&gt;705.258438&lt;/D&gt;&lt;D xsi:type="xsd:double"&gt;732.226734&lt;/D&gt;&lt;D xsi:type="xsd:double"&gt;761.409957&lt;/D&gt;&lt;D xsi:type="xsd:double"&gt;776.399833&lt;/D&gt;&lt;D xsi:type="xsd:double"&gt;790.267096&lt;/D&gt;&lt;D xsi:type="xsd:double"&gt;763.811174&lt;/D&gt;&lt;D xsi:type="xsd:double"&gt;794.741024&lt;/D&gt;&lt;D xsi:type="xsd:double"&gt;798.042174&lt;/D&gt;&lt;D xsi:type="xsd:double"&gt;803.522978&lt;/D&gt;&lt;D xsi:type="xsd:double"&gt;822.798395&lt;/D&gt;&lt;D xsi:type="xsd:double"&gt;835.427473&lt;/D&gt;&lt;D xsi:type="xsd:double"&gt;832.557647&lt;/D&gt;&lt;D xsi:type="xsd:double"&gt;854.276843&lt;/D&gt;&lt;D xsi:type="xsd:double"&gt;842.995793&lt;/D&gt;&lt;D xsi:type="xsd:double"&gt;853.041388&lt;/D&gt;&lt;D xsi:type="xsd:double"&gt;876.433829&lt;/D&gt;&lt;D xsi:type="xsd:double"&gt;868.430888&lt;/D&gt;&lt;D xsi:type="xsd:double"&gt;865.643857&lt;/D&gt;&lt;D xsi:type="xsd:double"&gt;914.677231&lt;/D&gt;&lt;D xsi:type="xsd:double"&gt;911.836994&lt;/D&gt;&lt;D xsi:type="xsd:double"&gt;926.212042&lt;/D&gt;&lt;D xsi:type="xsd:double"&gt;934.87192&lt;/D&gt;&lt;D xsi:type="xsd:double"&gt;908.460827&lt;/D&gt;&lt;D xsi:type="xsd:double"&gt;924.8635&lt;/D&gt;&lt;D xsi:type="xsd:double"&gt;863.804379&lt;/D&gt;&lt;D xsi:type="xsd:double"&gt;835.051534&lt;/D&gt;&lt;D xsi:type="xsd:double"&gt;899.016685&lt;/D&gt;&lt;D xsi:type="xsd:double"&gt;902.294911&lt;/D&gt;&lt;D xsi:type="xsd:double"&gt;884.148949&lt;/D&gt;&lt;D xsi:type="xsd:double"&gt;836.643942&lt;/D&gt;&lt;D xsi:type="xsd:double"&gt;825.569278&lt;/D&gt;&lt;D xsi:type="xsd:double"&gt;872.074513&lt;/D&gt;&lt;D xsi:type="xsd:double"&gt;879.238646&lt;/D&gt;&lt;D xsi:type="xsd:double"&gt;893.206283&lt;/D&gt;&lt;D xsi:type="xsd:double"&gt;884.550511&lt;/D&gt;&lt;D xsi:type="xsd:double"&gt;921.372127&lt;/D&gt;&lt;D xsi:type="xsd:double"&gt;927.989941&lt;/D&gt;&lt;D xsi:type="xsd:double"&gt;930.441567&lt;/D&gt;&lt;D xsi:type="xsd:double"&gt;925.743262&lt;/D&gt;&lt;D xsi:type="xsd:double"&gt;945.639446&lt;/D&gt;&lt;D xsi:type="xsd:double"&gt;969.596424&lt;/D&gt;&lt;D xsi:type="xsd:double"&gt;985.015905&lt;/D&gt;&lt;D xsi:type="xsd:double"&gt;1014.436478&lt;/D&gt;&lt;D xsi:type="xsd:double"&gt;1025.954224&lt;/D&gt;&lt;D xsi:type="xsd:double"&gt;1039.567601&lt;/D&gt;&lt;D xsi:type="xsd:double"&gt;1057.020459&lt;/D&gt;&lt;/FQL&gt;&lt;FQL&gt;&lt;Q&gt;990100^FG_TOTAL_RET_IDX(-10AY,0,M,,,"UNHEDGED")&lt;/Q&gt;&lt;R&gt;120&lt;/R&gt;&lt;C&gt;1&lt;/C&gt;&lt;D xsi:type="xsd:double"&gt;3596.030471&lt;/D&gt;&lt;D xsi:type="xsd:double"&gt;3486.844246&lt;/D&gt;&lt;D xsi:type="xsd:double"&gt;3486.572602&lt;/D&gt;&lt;D xsi:type="xsd:double"&gt;3592.279111&lt;/D&gt;&lt;D xsi:type="xsd:double"&gt;3670.045163&lt;/D&gt;&lt;D xsi:type="xsd:double"&gt;3514.260008&lt;/D&gt;&lt;D xsi:type="xsd:double"&gt;3486.806017&lt;/D&gt;&lt;D xsi:type="xsd:double"&gt;3194.470797&lt;/D&gt;&lt;D xsi:type="xsd:double"&gt;3140.997957&lt;/D&gt;&lt;D xsi:type="xsd:double"&gt;3075.661471&lt;/D&gt;&lt;D xsi:type="xsd:double"&gt;3267.124103&lt;/D&gt;&lt;D xsi:type="xsd:double"&gt;3323.472603&lt;/D&gt;&lt;D xsi:type="xsd:double"&gt;3051.038343&lt;/D&gt;&lt;D xsi:type="xsd:double"&gt;2996.32504&lt;/D&gt;&lt;D xsi:type="xsd:double"&gt;3032.355092&lt;/D&gt;&lt;D xsi:type="xsd:double"&gt;2706.702824&lt;/D&gt;&lt;D xsi:type="xsd:double"&gt;2264.364959&lt;/D&gt;&lt;D xsi:type="xsd:double"&gt;2128.405402&lt;/D&gt;&lt;D xsi:type="xsd:double"&gt;2151.253611&lt;/D&gt;&lt;D xsi:type="xsd:double"&gt;1999.316508&lt;/D&gt;&lt;D xsi:type="xsd:double"&gt;1821.592748&lt;/D&gt;&lt;D xsi:type="xsd:double"&gt;1938.517638&lt;/D&gt;&lt;D xsi:type="xsd:double"&gt;2140.750797&lt;/D&gt;&lt;D xsi:type="xsd:double"&gt;2263.752376&lt;/D&gt;&lt;D xsi:type="xsd:double"&gt;2263.170477&lt;/D&gt;&lt;D xsi:type="xsd:double"&gt;2431.710004&lt;/D&gt;&lt;D xsi:type="xsd:double"&gt;2523.305547&lt;/D&gt;&lt;D xsi:type="xsd:double"&gt;2601.742529&lt;/D&gt;&lt;D xsi:type="xsd:double"&gt;2543.893861&lt;/D&gt;&lt;D xsi:type="xsd:double"&gt;2623.840746&lt;/D&gt;&lt;D xsi:type="xsd:double"&gt;2721.601517&lt;/D&gt;&lt;D xsi:type="xsd:double"&gt;2623.675834&lt;/D&gt;&lt;D xsi:type="xsd:double"&gt;2675.771498&lt;/D&gt;&lt;D xsi:type="xsd:double"&gt;2851.798486&lt;/D&gt;&lt;D xsi:type="xsd:double"&gt;2860.545199&lt;/D&gt;&lt;D xsi:type="xsd:double"&gt;2646.638607&lt;/D&gt;&lt;D xsi:type="xsd:double"&gt;2537.317915&lt;/D&gt;&lt;D xsi:type="xsd:double"&gt;2683.563961&lt;/D&gt;&lt;D xsi:type="xsd:double"&gt;2594.38642&lt;/D&gt;&lt;D xsi:type="xsd:double"&gt;2775.70179&lt;/D&gt;&lt;D xsi:type="xsd:double"&gt;2855.404788&lt;/D&gt;&lt;D xsi:type="xsd:double"&gt;2847.37578&lt;/D&gt;&lt;D xsi:type="xsd:double"&gt;3009.335335&lt;/D&gt;&lt;D xsi:type="xsd:double"&gt;3068.381187&lt;/D&gt;&lt;D xsi:type="xsd:double"&gt;3159.422&lt;/D&gt;&lt;D xsi:type="xsd:double"&gt;3120.604502&lt;/D&gt;&lt;D xsi:type="xsd:double"&gt;3193.307646&lt;/D&gt;&lt;D xsi:type="xsd:double"&gt;3155.935756&lt;/D&gt;&lt;D xsi:type="xsd:double"&gt;3107.12597&lt;/D&gt;&lt;D xsi:type="xsd:double"&gt;3023.261967&lt;/D&gt;&lt;D xsi:type="xsd:double"&gt;2819.989422&lt;/D&gt;&lt;D xsi:type="xsd:double"&gt;2650.20684&lt;/D&gt;&lt;D xsi:type="xsd:double"&gt;2877.501678&lt;/D&gt;&lt;D xsi:type="xsd:double"&gt;2842.267414&lt;/D&gt;&lt;D xsi:type="xsd:double"&gt;2860.025781&lt;/D&gt;&lt;D xsi:type="xsd:double"&gt;2984.608353&lt;/D&gt;&lt;D xsi:type="xsd:double"&gt;3127.411&lt;/D&gt;&lt;D xsi:type="xsd:double"&gt;3184.268621&lt;/D&gt;&lt;D xsi:type="xsd:double"&gt;3137.673177&lt;/D&gt;&lt;D xsi:type="xsd:double"&gt;2928.472596&lt;/D&gt;&lt;D xsi:type="xsd:double"&gt;3055.353034&lt;/D&gt;&lt;D xsi:type="xsd:double"&gt;3097.352805&lt;/D&gt;&lt;D xsi:type="xsd:double"&gt;3160.951535&lt;/D&gt;&lt;D xsi:type="xsd:double"&gt;3230.303137&lt;/D&gt;&lt;D xsi:type="xsd:double"&gt;3216.32217&lt;/D&gt;&lt;D xsi:type="xsd:double"&gt;3265.333698&lt;/D&gt;&lt;D xsi:type="xsd:double"&gt;3329.551105&lt;/D&gt;&lt;D xsi:type="xsd:double"&gt;3509.477588&lt;/D&gt;&lt;D xsi:type="xsd:double"&gt;3563.001759&lt;/D&gt;&lt;D xsi:type="xsd:double"&gt;3660.180725&lt;/D&gt;&lt;D xsi:type="xsd:double"&gt;3764.781272&lt;/D&gt;&lt;D xsi:type="xsd:double"&gt;3822.272433&lt;/D&gt;&lt;D xsi:type="xsd:double"&gt;3731.346833&lt;/D&gt;&lt;D xsi:type="xsd:double"&gt;3909.029073&lt;/D&gt;&lt;D xsi:type="xsd:double"&gt;3830.0879&lt;/D&gt;&lt;D xsi:type="xsd:double"&gt;3974.535941&lt;/D&gt;&lt;D xsi:type="xsd:double"&gt;4132.791064&lt;/D&gt;&lt;D xsi:type="xsd:double"&gt;4224.449553&lt;/D&gt;&lt;D xsi:type="xsd:double"&gt;4314.242547&lt;/D&gt;&lt;D xsi:type="xsd:double"&gt;4175.353071&lt;/D&gt;&lt;D xsi:type="xsd:double"&gt;4353.421809&lt;/D&gt;&lt;D xsi:type="xsd:double"&gt;4364.000092&lt;/D&gt;&lt;D xsi:type="xsd:double"&gt;4398.195416&lt;/D&gt;&lt;D xsi:type="xsd:double"&gt;4501.274574&lt;/D&gt;&lt;D xsi:type="xsd:double"&gt;4565.37608&lt;/D&gt;&lt;D xsi:type="xsd:double"&gt;4530.775457&lt;/D&gt;&lt;D xsi:type="xsd:double"&gt;4652.318196&lt;/D&gt;&lt;D xsi:type="xsd:double"&gt;4607.923533&lt;/D&gt;&lt;D xsi:type="xsd:double"&gt;4661.455775&lt;/D&gt;&lt;D xsi:type="xsd:double"&gt;4798.31302&lt;/D&gt;&lt;D xsi:type="xsd:double"&gt;4763.031447&lt;/D&gt;&lt;D xsi:type="xsd:double"&gt;4738.118653&lt;/D&gt;&lt;D xsi:type="xsd:double"&gt;5019.735819&lt;/D&gt;&lt;D xsi:type="xsd:double"&gt;5001.395058&lt;/D&gt;&lt;D xsi:type="xsd:double"&gt;5056.019412&lt;/D&gt;&lt;D xsi:type="xsd:double"&gt;5124.450251&lt;/D&gt;&lt;D xsi:type="xsd:double"&gt;4975.782133&lt;/D&gt;&lt;D xsi:type="xsd:double"&gt;5101.541135&lt;/D&gt;&lt;D xsi:type="xsd:double"&gt;4764.189921&lt;/D&gt;&lt;D xsi:type="xsd:double"&gt;4597.243001&lt;/D&gt;&lt;D xsi:type="xsd:double"&gt;4960.570869&lt;/D&gt;&lt;D xsi:type="xsd:double"&gt;4994.783424&lt;/D&gt;&lt;D xsi:type="xsd:double"&gt;4889.031212&lt;/D&gt;&lt;D xsi:type="xsd:double"&gt;4625.557305&lt;/D&gt;&lt;D xsi:type="xsd:double"&gt;4557.420732&lt;/D&gt;&lt;D xsi:type="xsd:double"&gt;4800.684721&lt;/D&gt;&lt;D xsi:type="xsd:double"&gt;4844.940321&lt;/D&gt;&lt;D xsi:type="xsd:double"&gt;4934.774113&lt;/D&gt;&lt;D xsi:type="xsd:double"&gt;4872.202934&lt;/D&gt;&lt;D xsi:type="xsd:double"&gt;5074.235442&lt;/D&gt;&lt;D xsi:type="xsd:double"&gt;5098.159269&lt;/D&gt;&lt;D xsi:type="xsd:double"&gt;5110.391939&lt;/D&gt;&lt;D xsi:type="xsd:double"&gt;5077.528568&lt;/D&gt;&lt;D xsi:type="xsd:double"&gt;5214.074176&lt;/D&gt;&lt;D xsi:type="xsd:double"&gt;5360.723967&lt;/D&gt;&lt;D xsi:type="xsd:double"&gt;5430.963533&lt;/D&gt;&lt;D xsi:type="xsd:double"&gt;5601.812829&lt;/D&gt;&lt;D xsi:type="xsd:double"&gt;5659.818476&lt;/D&gt;&lt;D xsi:type="xsd:double"&gt;5727.831645&lt;/D&gt;&lt;D xsi:type="xsd:double"&gt;5818.231495&lt;/D&gt;&lt;/FQL&gt;&lt;FQL&gt;&lt;Q&gt;891800^FG_TOTAL_RET_IDX(-10AY,0,M,,,"UNHEDGED")&lt;/Q&gt;&lt;R&gt;120&lt;/R&gt;&lt;C&gt;1&lt;/C&gt;&lt;D xsi:type="xsd:double"&gt;74024.249157&lt;/D&gt;&lt;D xsi:type="xsd:double"&gt;77617.962928&lt;/D&gt;&lt;D xsi:type="xsd:double"&gt;76900.743287&lt;/D&gt;&lt;D xsi:type="xsd:double"&gt;83360.174108&lt;/D&gt;&lt;D xsi:type="xsd:double"&gt;90829.941936&lt;/D&gt;&lt;D xsi:type="xsd:double"&gt;85239.298583&lt;/D&gt;&lt;D xsi:type="xsd:double"&gt;85772.732474&lt;/D&gt;&lt;D xsi:type="xsd:double"&gt;75130.598669&lt;/D&gt;&lt;D xsi:type="xsd:double"&gt;79750.283174&lt;/D&gt;&lt;D xsi:type="xsd:double"&gt;76392.028949&lt;/D&gt;&lt;D xsi:type="xsd:double"&gt;81936.811428&lt;/D&gt;&lt;D xsi:type="xsd:double"&gt;83477.623386&lt;/D&gt;&lt;D xsi:type="xsd:double"&gt;75242.342357&lt;/D&gt;&lt;D xsi:type="xsd:double"&gt;71465.472328&lt;/D&gt;&lt;D xsi:type="xsd:double"&gt;68032.707292&lt;/D&gt;&lt;D xsi:type="xsd:double"&gt;59617.398185&lt;/D&gt;&lt;D xsi:type="xsd:double"&gt;46323.288559&lt;/D&gt;&lt;D xsi:type="xsd:double"&gt;44475.921265&lt;/D&gt;&lt;D xsi:type="xsd:double"&gt;46532.218587&lt;/D&gt;&lt;D xsi:type="xsd:double"&gt;45175.287514&lt;/D&gt;&lt;D xsi:type="xsd:double"&gt;43896.632649&lt;/D&gt;&lt;D xsi:type="xsd:double"&gt;48494.517506&lt;/D&gt;&lt;D xsi:type="xsd:double"&gt;54413.792296&lt;/D&gt;&lt;D xsi:type="xsd:double"&gt;61231.291094&lt;/D&gt;&lt;D xsi:type="xsd:double"&gt;60411.634012&lt;/D&gt;&lt;D xsi:type="xsd:double"&gt;66401.827132&lt;/D&gt;&lt;D xsi:type="xsd:double"&gt;66451.877755&lt;/D&gt;&lt;D xsi:type="xsd:double"&gt;70648.369712&lt;/D&gt;&lt;D xsi:type="xsd:double"&gt;70377.6078&lt;/D&gt;&lt;D xsi:type="xsd:double"&gt;72690.475335&lt;/D&gt;&lt;D xsi:type="xsd:double"&gt;75736.178476&lt;/D&gt;&lt;D xsi:type="xsd:double"&gt;72420.742581&lt;/D&gt;&lt;D xsi:type="xsd:double"&gt;72313.632823&lt;/D&gt;&lt;D xsi:type="xsd:double"&gt;76822.42699&lt;/D&gt;&lt;D xsi:type="xsd:double"&gt;76916.67275&lt;/D&gt;&lt;D xsi:type="xsd:double"&gt;72939.669943&lt;/D&gt;&lt;D xsi:type="xsd:double"&gt;72575.804396&lt;/D&gt;&lt;D xsi:type="xsd:double"&gt;77101.503396&lt;/D&gt;&lt;D xsi:type="xsd:double"&gt;76037.755998&lt;/D&gt;&lt;D xsi:type="xsd:double"&gt;81922.038506&lt;/D&gt;&lt;D xsi:type="xsd:double"&gt;83823.482489&lt;/D&gt;&lt;D xsi:type="xsd:double"&gt;82931.181401&lt;/D&gt;&lt;D xsi:type="xsd:double"&gt;86645.253911&lt;/D&gt;&lt;D xsi:type="xsd:double"&gt;84825.411054&lt;/D&gt;&lt;D xsi:type="xsd:double"&gt;83651.561931&lt;/D&gt;&lt;D xsi:type="xsd:double"&gt;87254.808262&lt;/D&gt;&lt;D xsi:type="xsd:double"&gt;87975.636649&lt;/D&gt;&lt;D xsi:type="xsd:double"&gt;86609.769557&lt;/D&gt;&lt;D xsi:type="xsd:double"&gt;85006.25977&lt;/D&gt;&lt;D xsi:type="xsd:double"&gt;84249.259603&lt;/D&gt;&lt;D xsi:type="xsd:double"&gt;78105.910271&lt;/D&gt;&lt;D xsi:type="xsd:double"&gt;72324.417388&lt;/D&gt;&lt;D xsi:type="xsd:double"&gt;78883.241792&lt;/D&gt;&lt;D xsi:type="xsd:double"&gt;75849.14105&lt;/D&gt;&lt;D xsi:type="xsd:double"&gt;75842.897903&lt;/D&gt;&lt;D xsi:type="xsd:double"&gt;81481.843515&lt;/D&gt;&lt;D xsi:type="xsd:double"&gt;85189.160542&lt;/D&gt;&lt;D xsi:type="xsd:double"&gt;83991.141643&lt;/D&gt;&lt;D xsi:type="xsd:double"&gt;83535.314671&lt;/D&gt;&lt;D xsi:type="xsd:double"&gt;77973.352938&lt;/D&gt;&lt;D xsi:type="xsd:double"&gt;79679.9067&lt;/D&gt;&lt;D xsi:type="xsd:double"&gt;81134.532518&lt;/D&gt;&lt;D xsi:type="xsd:double"&gt;81019.204072&lt;/D&gt;&lt;D xsi:type="xsd:double"&gt;84498.007553&lt;/D&gt;&lt;D xsi:type="xsd:double"&gt;84285.421354&lt;/D&gt;&lt;D xsi:type="xsd:double"&gt;85645.002527&lt;/D&gt;&lt;D xsi:type="xsd:double"&gt;89029.634301&lt;/D&gt;&lt;D xsi:type="xsd:double"&gt;90272.972053&lt;/D&gt;&lt;D xsi:type="xsd:double"&gt;89405.796045&lt;/D&gt;&lt;D xsi:type="xsd:double"&gt;88636.30536&lt;/D&gt;&lt;D xsi:type="xsd:double"&gt;88593.121792&lt;/D&gt;&lt;D xsi:type="xsd:double"&gt;89341.667459&lt;/D&gt;&lt;D xsi:type="xsd:double"&gt;84834.495453&lt;/D&gt;&lt;D xsi:type="xsd:double"&gt;86116.546082&lt;/D&gt;&lt;D xsi:type="xsd:double"&gt;86066.271799&lt;/D&gt;&lt;D xsi:type="xsd:double"&gt;89724.957044&lt;/D&gt;&lt;D xsi:type="xsd:double"&gt;93341.523984&lt;/D&gt;&lt;D xsi:type="xsd:double"&gt;93314.09557&lt;/D&gt;&lt;D xsi:type="xsd:double"&gt;92405.570852&lt;/D&gt;&lt;D xsi:type="xsd:double"&gt;88315.137426&lt;/D&gt;&lt;D xsi:type="xsd:double"&gt;90242.559251&lt;/D&gt;&lt;D xsi:type="xsd:double"&gt;91974.464369&lt;/D&gt;&lt;D xsi:type="xsd:double"&gt;91849.106188&lt;/D&gt;&lt;D xsi:type="xsd:double"&gt;94493.30481&lt;/D&gt;&lt;D xsi:type="xsd:double"&gt;96799.073024&lt;/D&gt;&lt;D xsi:type="xsd:double"&gt;99758.15557&lt;/D&gt;&lt;D xsi:type="xsd:double"&gt;101779.077307&lt;/D&gt;&lt;D xsi:type="xsd:double"&gt;97475.28</t>
        </r>
      </text>
    </comment>
    <comment ref="A18" authorId="0" shapeId="0" xr:uid="{B566877E-9EA7-4864-A86B-5727BC85F91B}">
      <text>
        <r>
          <rPr>
            <b/>
            <sz val="9"/>
            <color indexed="81"/>
            <rFont val="Tahoma"/>
            <family val="2"/>
          </rPr>
          <t>228&lt;/D&gt;&lt;D xsi:type="xsd:double"&gt;98871.131884&lt;/D&gt;&lt;D xsi:type="xsd:double"&gt;99991.057447&lt;/D&gt;&lt;D xsi:type="xsd:double"&gt;97552.705288&lt;/D&gt;&lt;D xsi:type="xsd:double"&gt;98946.594704&lt;/D&gt;&lt;D xsi:type="xsd:double"&gt;102209.778205&lt;/D&gt;&lt;D xsi:type="xsd:double"&gt;102375.802874&lt;/D&gt;&lt;D xsi:type="xsd:double"&gt;108213.909823&lt;/D&gt;&lt;D xsi:type="xsd:double"&gt;105515.264302&lt;/D&gt;&lt;D xsi:type="xsd:double"&gt;103214.426619&lt;/D&gt;&lt;D xsi:type="xsd:double"&gt;98782.228295&lt;/D&gt;&lt;D xsi:type="xsd:double"&gt;92406.456135&lt;/D&gt;&lt;D xsi:type="xsd:double"&gt;90858.767307&lt;/D&gt;&lt;D xsi:type="xsd:double"&gt;95793.399884&lt;/D&gt;&lt;D xsi:type="xsd:double"&gt;93225.56018&lt;/D&gt;&lt;D xsi:type="xsd:double"&gt;92280.67339&lt;/D&gt;&lt;D xsi:type="xsd:double"&gt;87465.562706&lt;/D&gt;&lt;D xsi:type="xsd:double"&gt;87531.698904&lt;/D&gt;&lt;D xsi:type="xsd:double"&gt;94841.537441&lt;/D&gt;&lt;D xsi:type="xsd:double"&gt;94786.806763&lt;/D&gt;&lt;D xsi:type="xsd:double"&gt;94042.551458&lt;/D&gt;&lt;D xsi:type="xsd:double"&gt;95630.767356&lt;/D&gt;&lt;D xsi:type="xsd:double"&gt;99737.02764&lt;/D&gt;&lt;D xsi:type="xsd:double"&gt;102522.496569&lt;/D&gt;&lt;D xsi:type="xsd:double"&gt;103006.395683&lt;/D&gt;&lt;D xsi:type="xsd:double"&gt;103647.451916&lt;/D&gt;&lt;D xsi:type="xsd:double"&gt;101395.170372&lt;/D&gt;&lt;D xsi:type="xsd:double"&gt;101606.938929&lt;/D&gt;&lt;D xsi:type="xsd:double"&gt;105647.696497&lt;/D&gt;&lt;D xsi:type="xsd:double"&gt;107432.940299&lt;/D&gt;&lt;D xsi:type="xsd:double"&gt;109536.039088&lt;/D&gt;&lt;D xsi:type="xsd:double"&gt;112105.848443&lt;/D&gt;&lt;D xsi:type="xsd:double"&gt;114888.816308&lt;/D&gt;&lt;/FQL&gt;&lt;FQL&gt;&lt;Q&gt;SBWGTENU^FG_TOTAL_RET_IDX(-10AY,0,M,,,"UNHEDGED")&lt;/Q&gt;&lt;R&gt;0&lt;/R&gt;&lt;C&gt;0&lt;/C&gt;&lt;/FQL&gt;&lt;FQL&gt;&lt;Q&gt;892400^FG_TOTAL_RET_IDX(-10AY,0,M,USD,,"UNHEDGED")&lt;/Q&gt;&lt;R&gt;120&lt;/R&gt;&lt;C&gt;1&lt;/C&gt;&lt;D xsi:type="xsd:double"&gt;601.546026&lt;/D&gt;&lt;D xsi:type="xsd:double"&gt;592.499381&lt;/D&gt;&lt;D xsi:type="xsd:double"&gt;591.111484&lt;/D&gt;&lt;D xsi:type="xsd:double"&gt;623.030073&lt;/D&gt;&lt;D xsi:type="xsd:double"&gt;647.462534&lt;/D&gt;&lt;D xsi:type="xsd:double"&gt;619.101763&lt;/D&gt;&lt;D xsi:type="xsd:double"&gt;612.410855&lt;/D&gt;&lt;D xsi:type="xsd:double"&gt;562.392406&lt;/D&gt;&lt;D xsi:type="xsd:double"&gt;564.247071&lt;/D&gt;&lt;D xsi:type="xsd:double"&gt;556.219722&lt;/D&gt;&lt;D xsi:type="xsd:double"&gt;587.656372&lt;/D&gt;&lt;D xsi:type="xsd:double"&gt;597.508435&lt;/D&gt;&lt;D xsi:type="xsd:double"&gt;548.64649&lt;/D&gt;&lt;D xsi:type="xsd:double"&gt;534.571316&lt;/D&gt;&lt;D xsi:type="xsd:double"&gt;523.284066&lt;/D&gt;&lt;D xsi:type="xsd:double"&gt;458.091279&lt;/D&gt;&lt;D xsi:type="xsd:double"&gt;367.432458&lt;/D&gt;&lt;D xsi:type="xsd:double"&gt;343.526261&lt;/D&gt;&lt;D xsi:type="xsd:double"&gt;356.145767&lt;/D&gt;&lt;D xsi:type="xsd:double"&gt;325.826601&lt;/D&gt;&lt;D xsi:type="xsd:double"&gt;294.125563&lt;/D&gt;&lt;D xsi:type="xsd:double"&gt;318.515072&lt;/D&gt;&lt;D xsi:type="xsd:double"&gt;356.405703&lt;/D&gt;&lt;D xsi:type="xsd:double"&gt;392.341019&lt;/D&gt;&lt;D xsi:type="xsd:double"&gt;390.298801&lt;/D&gt;&lt;D xsi:type="xsd:double"&gt;424.792662&lt;/D&gt;&lt;D xsi:type="xsd:double"&gt;440.163302&lt;/D&gt;&lt;D xsi:type="xsd:double"&gt;460.498021&lt;/D&gt;&lt;D xsi:type="xsd:double"&gt;453.475235&lt;/D&gt;&lt;D xsi:type="xsd:double"&gt;472.327854&lt;/D&gt;&lt;D xsi:type="xsd:double"&gt;482.248319&lt;/D&gt;&lt;D xsi:type="xsd:double"&gt;461.50082&lt;/D&gt;&lt;D xsi:type="xsd:double"&gt;467.551022&lt;/D&gt;&lt;D xsi:type="xsd:double"&gt;497.859783&lt;/D&gt;&lt;D xsi:type="xsd:double"&gt;498.957126&lt;/D&gt;&lt;D xsi:type="xsd:double"&gt;452.091868&lt;/D&gt;&lt;D xsi:type="xsd:double"&gt;438.323072&lt;/D&gt;&lt;D xsi:type="xsd:double"&gt;474.127677&lt;/D&gt;&lt;D xsi:type="xsd:double"&gt;457.742383&lt;/D&gt;&lt;D xsi:type="xsd:double"&gt;501.694253&lt;/D&gt;&lt;D xsi:type="xsd:double"&gt;519.927648&lt;/D&gt;&lt;D xsi:type="xsd:double"&gt;508.57359&lt;/D&gt;&lt;D xsi:type="xsd:double"&gt;545.96707&lt;/D&gt;&lt;D xsi:type="xsd:double"&gt;554.659347&lt;/D&gt;&lt;D xsi:type="xsd:double"&gt;571.037657&lt;/D&gt;&lt;D xsi:type="xsd:double"&gt;570.705247&lt;/D&gt;&lt;D xsi:type="xsd:double"&gt;594.382715&lt;/D&gt;&lt;D xsi:type="xsd:double"&gt;582.161874&lt;/D&gt;&lt;D xsi:type="xsd:double"&gt;573.215016&lt;/D&gt;&lt;D xsi:type="xsd:double"&gt;564.067435&lt;/D&gt;&lt;D xsi:type="xsd:double"&gt;523.09423&lt;/D&gt;&lt;D xsi:type="xsd:double"&gt;473.898218&lt;/D&gt;&lt;D xsi:type="xsd:double"&gt;524.798877&lt;/D&gt;&lt;D xsi:type="xsd:double"&gt;509.350524&lt;/D&gt;&lt;D xsi:type="xsd:double"&gt;508.496648&lt;/D&gt;&lt;D xsi:type="xsd:double"&gt;538.205943&lt;/D&gt;&lt;D xsi:type="xsd:double"&gt;565.55591&lt;/D&gt;&lt;D xsi:type="xsd:double"&gt;569.589426&lt;/D&gt;&lt;D xsi:type="xsd:double"&gt;563.443525&lt;/D&gt;&lt;D xsi:type="xsd:double"&gt;513.430921&lt;/D&gt;&lt;D xsi:type="xsd:double"&gt;539.043968&lt;/D&gt;&lt;D xsi:type="xsd:double"&gt;546.601423&lt;/D&gt;&lt;D xsi:type="xsd:double"&gt;558.760415&lt;/D&gt;&lt;D xsi:type="xsd:double"&gt;576.592906&lt;/D&gt;&lt;D xsi:type="xsd:double"&gt;572.898171&lt;/D&gt;&lt;D xsi:type="xsd:double"&gt;580.500878&lt;/D&gt;&lt;D xsi:type="xsd:double"&gt;593.931466&lt;/D&gt;&lt;D xsi:type="xsd:double"&gt;621.463332&lt;/D&gt;&lt;D xsi:type="xsd:double"&gt;621.647553&lt;/D&gt;&lt;D xsi:type="xsd:double"&gt;633.310754&lt;/D&gt;&lt;D xsi:type="xsd:double"&gt;651.829109&lt;/D&gt;&lt;D xsi:type="xsd:double"&gt;650.589228&lt;/D&gt;&lt;D xsi:type="xsd:double"&gt;631.8379&lt;/D&gt;&lt;D xsi:type="xsd:double"&gt;662.288177&lt;/D&gt;&lt;D xsi:type="xsd:double"&gt;648.768367&lt;/D&gt;&lt;D xsi:type="xsd:double"&gt;682.528573&lt;/D&gt;&lt;D xsi:type="xsd:double"&gt;710.114354&lt;/D&gt;&lt;D xsi:type="xsd:double"&gt;720.471217&lt;/D&gt;&lt;D xsi:type="xsd:double"&gt;733.148743&lt;/D&gt;&lt;D xsi:type="xsd:double"&gt;703.986012&lt;/D&gt;&lt;D xsi:type="xsd:double"&gt;738.345692&lt;/D&gt;&lt;D xsi:type="xsd:double"&gt;742.021997&lt;/D&gt;&lt;D xsi:type="xsd:double"&gt;749.477716&lt;/D&gt;&lt;D xsi:type="xsd:double"&gt;766.06868&lt;/D&gt;&lt;D xsi:type="xsd:double"&gt;780.82468&lt;/D&gt;&lt;D xsi:type="xsd:double"&gt;771.590574&lt;/D&gt;&lt;D xsi:type="xsd:double"&gt;788.951765&lt;/D&gt;&lt;D xsi:type="xsd:double"&gt;763.672282&lt;/D&gt;&lt;D xsi:type="xsd:double"&gt;769.222984&lt;/D&gt;&lt;D xsi:type="xsd:double"&gt;782.418798&lt;/D&gt;&lt;D xsi:type="xsd:double"&gt;767.647049&lt;/D&gt;&lt;D xsi:type="xsd:double"&gt;755.816684&lt;/D&gt;&lt;D xsi:type="xsd:double"&gt;798.239834&lt;/D&gt;&lt;D xsi:type="xsd:double"&gt;786.348463&lt;/D&gt;&lt;D xsi:type="xsd:double"&gt;809.550411&lt;/D&gt;&lt;D xsi:type="xsd:double"&gt;809.122769&lt;/D&gt;&lt;D xsi:type="xsd:double"&gt;790.432664&lt;/D&gt;&lt;D xsi:type="xsd:double"&gt;797.584901&lt;/D&gt;&lt;D xsi:type="xsd:double"&gt;743.233158&lt;/D&gt;&lt;D xsi:type="xsd:double"&gt;716.635503&lt;/D&gt;&lt;D xsi:type="xsd:double"&gt;773.070817&lt;/D&gt;&lt;D xsi:type="xsd:double"&gt;767.031395&lt;/D&gt;&lt;D xsi:type="xsd:double"&gt;753.521185&lt;/D&gt;&lt;D xsi:type="xsd:double"&gt;708.252953&lt;/D&gt;&lt;D xsi:type="xsd:double"&gt;703.775409&lt;/D&gt;&lt;D xsi:type="xsd:double"&gt;756.415914&lt;/D&gt;&lt;D xsi:type="xsd:double"&gt;768.028054&lt;/D&gt;&lt;D xsi:type="xsd:double"&gt;769.646682&lt;/D&gt;&lt;D xsi:type="xsd:double"&gt;765.3926&lt;/D&gt;&lt;D xsi:type="xsd:double"&gt;798.60894&lt;/D&gt;&lt;D xsi:type="xsd:double"&gt;801.683699&lt;/D&gt;&lt;D xsi:type="xsd:double"&gt;806.945033&lt;/D&gt;&lt;D xsi:type="xsd:double"&gt;793.441867&lt;/D&gt;&lt;D xsi:type="xsd:double"&gt;799.860653&lt;/D&gt;&lt;D xsi:type="xsd:double"&gt;817.457401&lt;/D&gt;&lt;D xsi:type="xsd:double"&gt;839.984393&lt;/D&gt;&lt;D xsi:type="xsd:double"&gt;863.922279&lt;/D&gt;&lt;D xsi:type="xsd:double"&gt;875.066692&lt;/D&gt;&lt;D xsi:type="xsd:double"&gt;889.108708&lt;/D&gt;&lt;D xsi:type="xsd:double"&gt;909.528992&lt;/D&gt;&lt;/FQL&gt;&lt;FQL&gt;&lt;Q&gt;990100^FG_TOTAL_RET_IDX(-10AY,0,M,USD,,"UNHEDGED")&lt;/Q&gt;&lt;R&gt;120&lt;/R&gt;&lt;C&gt;1&lt;/C&gt;&lt;D xsi:type="xsd:double"&gt;4889.921215&lt;/D&gt;&lt;D xsi:type="xsd:double"&gt;4782.623573&lt;/D&gt;&lt;D xsi:type="xsd:double"&gt;4781.07441&lt;/D&gt;&lt;D xsi:type="xsd:double"&gt;5010.068141&lt;/D&gt;&lt;D xsi:type="xsd:double"&gt;5164.82375&lt;/D&gt;&lt;D xsi:type="xsd:double"&gt;4956.048081&lt;/D&gt;&lt;D xsi:type="xsd:double"&gt;4893.541845&lt;/D&gt;&lt;D xsi:type="xsd:double"&gt;4520.671514&lt;/D&gt;&lt;D xsi:type="xsd:double"&gt;4496.694314&lt;/D&gt;&lt;D xsi:type="xsd:double"&gt;4455.803971&lt;/D&gt;&lt;D xsi:type="xsd:double"&gt;4693.576591&lt;/D&gt;&lt;D xsi:type="xsd:double"&gt;4770.993435&lt;/D&gt;&lt;D xsi:type="xsd:double"&gt;4392.17244&lt;/D&gt;&lt;D xsi:type="xsd:double"&gt;4285.968828&lt;/D&gt;&lt;D xsi:type="xsd:double"&gt;4227.712255&lt;/D&gt;&lt;D xsi:type="xsd:double"&gt;3726.687618&lt;/D&gt;&lt;D xsi:type="xsd:double"&gt;3021.073597&lt;/D&gt;&lt;D xsi:type="xsd:double"&gt;2827.607531&lt;/D&gt;&lt;D xsi:type="xsd:double"&gt;2919.782614&lt;/D&gt;&lt;D xsi:type="xsd:double"&gt;2664.847172&lt;/D&gt;&lt;D xsi:type="xsd:double"&gt;2393.873995&lt;/D&gt;&lt;D xsi:type="xsd:double"&gt;2575.816373&lt;/D&gt;&lt;D xsi:type="xsd:double"&gt;2867.371642&lt;/D&gt;&lt;D xsi:type="xsd:double"&gt;3130.78568&lt;/D&gt;&lt;D xsi:type="xsd:double"&gt;3117.982151&lt;/D&gt;&lt;D xsi:type="xsd:double"&gt;3383.009336&lt;/D&gt;&lt;D xsi:type="xsd:double"&gt;3524.075058&lt;/D&gt;&lt;D xsi:type="xsd:double"&gt;3665.755558&lt;/D&gt;&lt;D xsi:type="xsd:double"&gt;3601.322067&lt;/D&gt;&lt;D xsi:type="xsd:double"&gt;3750.306086&lt;/D&gt;&lt;D xsi:type="xsd:double"&gt;3818.859038&lt;/D&gt;&lt;D xsi:type="xsd:double"&gt;3661.751978&lt;/D&gt;&lt;D xsi:type="xsd:double"&gt;3714.830292&lt;/D&gt;&lt;D xsi:type="xsd:double"&gt;3946.960009&lt;/D&gt;&lt;D xsi:type="xsd:double"&gt;3949.717839&lt;/D&gt;&lt;D xsi:type="xsd:double"&gt;3575.136513&lt;/D&gt;&lt;D xsi:type="xsd:double"&gt;3453.891084&lt;/D&gt;&lt;D xsi:type="xsd:double"&gt;3734.815772&lt;/D&gt;&lt;D xsi:type="xsd:double"&gt;3596.902173&lt;/D&gt;&lt;D xsi:type="xsd:double"&gt;3933.681227&lt;/D&gt;&lt;D xsi:type="xsd:double"&gt;4081.18627&lt;/D&gt;&lt;D xsi:type="xsd:double"&gt;3994.994271&lt;/D&gt;&lt;D xsi:type="xsd:double"&gt;4290.045368&lt;/D&gt;&lt;D xsi:type="xsd:double"&gt;4387.969544&lt;/D&gt;&lt;D xsi:type="xsd:double"&gt;4543.546134&lt;/D&gt;&lt;D xsi:type="xsd:double"&gt;4500.825242&lt;/D&gt;&lt;D xsi:type="xsd:double"&gt;4694.883908&lt;/D&gt;&lt;D xsi:type="xsd:double"&gt;4602.240757&lt;/D&gt;&lt;D xsi:type="xsd:double"&gt;4531.207531&lt;/D&gt;&lt;D xsi:type="xsd:double"&gt;4450.249251&lt;/D&gt;&lt;D xsi:type="xsd:double"&gt;4138.562322&lt;/D&gt;&lt;D xsi:type="xsd:double"&gt;3782.757039&lt;/D&gt;&lt;D xsi:type="xsd:double"&gt;4175.102956&lt;/D&gt;&lt;D xsi:type="xsd:double"&gt;4075.560085&lt;/D&gt;&lt;D xsi:type="xsd:double"&gt;4074.833677&lt;/D&gt;&lt;D xsi:type="xsd:double"&gt;4280.520734&lt;/D&gt;&lt;D xsi:type="xsd:double"&gt;4491.978708&lt;/D&gt;&lt;D xsi:type="xsd:double"&gt;4552.201557&lt;/D&gt;&lt;D xsi:type="xsd:double"&gt;4503.679588&lt;/D&gt;&lt;D xsi:type="xsd:double"&gt;4119.206386&lt;/D&gt;&lt;D xsi:type="xsd:double"&gt;4331.155403&lt;/D&gt;&lt;D xsi:type="xsd:double"&gt;4388.035805&lt;/D&gt;&lt;D xsi:type="xsd:double"&gt;4501.500939&lt;/D&gt;&lt;D xsi:type="xsd:double"&gt;4627.184251&lt;/D&gt;&lt;D xsi:type="xsd:double"&gt;4597.231193&lt;/D&gt;&lt;D xsi:type="xsd:double"&gt;4658.581487&lt;/D&gt;&lt;D xsi:type="xsd:double"&gt;4748.698511&lt;/D&gt;&lt;D xsi:type="xsd:double"&gt;4992.061167&lt;/D&gt;&lt;D xsi:type="xsd:double"&gt;5002.798508&lt;/D&gt;&lt;D xsi:type="xsd:double"&gt;5122.563061&lt;/D&gt;&lt;D xsi:type="xsd:double"&gt;5287.524128&lt;/D&gt;&lt;D xsi:type="xsd:double"&gt;5294.214565&lt;/D&gt;&lt;D xsi:type="xsd:double"&gt;5165.877084&lt;/D&gt;&lt;D xsi:type="xsd:double"&gt;5439.34652&lt;/D&gt;&lt;D xsi:type="xsd:double"&gt;5325.887115&lt;/D&gt;&lt;D xsi:type="xsd:double"&gt;5594.335573&lt;/D&gt;&lt;D xsi:type="xsd:double"&gt;5814.648991&lt;/D&gt;&lt;D xsi:type="xsd:double"&gt;5920.682817&lt;/D&gt;&lt;D xsi:type="xsd:double"&gt;6048.181012&lt;/D&gt;&lt;D xsi:type="xsd:double"&gt;5825.526876&lt;/D&gt;&lt;D xsi:type="xsd:double"&gt;6120.253606&lt;/D&gt;&lt;D xsi:type="xsd:double"&gt;6132.591574&lt;/D&gt;&lt;D xsi:type="xsd:double"&gt;6198.797954&lt;/D&gt;&lt;D xsi:type="xsd:double"&gt;6326.600987&lt;/D&gt;&lt;D xsi:type="xsd:double"&gt;6442.500674&lt;/D&gt;&lt;D xsi:type="xsd:double"&gt;6341.234415&lt;/D&gt;&lt;D xsi:type="xsd:double"&gt;6483.570232&lt;/D&gt;&lt;D xsi:type="xsd:double"&gt;6310.268156&lt;/D&gt;&lt;D xsi:type="xsd:double"&gt;6352.598337&lt;/D&gt;&lt;D xsi:type="xsd:double"&gt;6482.900453&lt;/D&gt;&lt;D xsi:type="xsd:double"&gt;6381.054489&lt;/D&gt;&lt;D xsi:type="xsd:double"&gt;6266.933709&lt;/D&gt;&lt;D xsi:type="xsd:double"&gt;6637.222188&lt;/D&gt;&lt;D xsi:type="xsd:double"&gt;6537.618526&lt;/D&gt;&lt;D xsi:type="xsd:double"&gt;6694.313819&lt;/D&gt;&lt;D xsi:type="xsd:double"&gt;6723.059942&lt;/D&gt;&lt;D xsi:type="xsd:double"&gt;6569.46635&lt;/D&gt;&lt;D xsi:type="xsd:double"&gt;6689.575637&lt;/D&gt;&lt;D xsi:type="xsd:double"&gt;6249.64635&lt;/D&gt;&lt;D xsi:type="xsd:double"&gt;6021.954302&lt;/D&gt;&lt;D xsi:type="xsd:double"&gt;6500.909759&lt;/D&gt;&lt;D xsi:type="xsd:double"&gt;6471.71718&lt;/D&gt;&lt;D xsi:type="xsd:double"&gt;6360.574954&lt;/D&gt;&lt;D xsi:type="xsd:double"&gt;5981.67427&lt;/D&gt;&lt;D xsi:type="xsd:double"&gt;5940.800331&lt;/D&gt;&lt;D xsi:type="xsd:double"&gt;6348.294514&lt;/D&gt;&lt;D xsi:type="xsd:double"&gt;6452.776567&lt;/D&gt;&lt;D xsi:type="xsd:double"&gt;6494.942746&lt;/D&gt;&lt;D xsi:type="xsd:double"&gt;6425.279863&lt;/D&gt;&lt;D xsi:type="xsd:double"&gt;6698.465937&lt;/D&gt;&lt;D xsi:type="xsd:double"&gt;6707.420309&lt;/D&gt;&lt;D xsi:type="xsd:double"&gt;6746.076641&lt;/D&gt;&lt;D xsi:type="xsd:double"&gt;6617.258395&lt;/D&gt;&lt;D xsi:type="xsd:double"&gt;6716.016518&lt;/D&gt;&lt;D xsi:type="xsd:double"&gt;6879.162363&lt;/D&gt;&lt;D xsi:type="xsd:double"&gt;7046.796149&lt;/D&gt;&lt;D xsi:type="xsd:double"&gt;7245.762912&lt;/D&gt;&lt;D xsi:type="xsd:double"&gt;7328.13507&lt;/D&gt;&lt;D xsi:type="xsd:double"&gt;7440.259608&lt;/D&gt;&lt;D xsi:type="xsd:double"&gt;7604.861196&lt;/D&gt;&lt;/FQL&gt;&lt;FQL&gt;&lt;Q&gt;891800^FG_TOTAL_RET_IDX(-10AY,0,M,USD,,"UNHEDGED")&lt;/Q&gt;&lt;R&gt;120&lt;/R&gt;&lt;C&gt;1&lt;/C&gt;&lt;D xsi:type="xsd:double"&gt;1738.808884&lt;/D&gt;&lt;D xsi:type="xsd:double"&gt;1831.454642&lt;/D&gt;&lt;D xsi:type="xsd:double"&gt;1793.133178&lt;/D&gt;&lt;D xsi:type="xsd:double"&gt;1991.309831&lt;/D&gt;&lt;D xsi:type="xsd:double"&gt;2213.536996&lt;/D&gt;&lt;D xsi:type="xsd:double"&gt;2056.723593&lt;/D&gt;&lt;D xsi:type="xsd:double"&gt;2064.108565&lt;/D&gt;&lt;D xsi:type="xsd:double"&gt;1807.125289&lt;/D&gt;&lt;D xsi:type="xsd:double"&gt;1941.170458&lt;/D&gt;&lt;D xsi:type="xsd:double"&gt;1838.620204&lt;/D&gt;&lt;D xsi:type="xsd:double"&gt;1988.127824&lt;/D&gt;&lt;D xsi:type="xsd:double"&gt;2025.588879&lt;/D&gt;&lt;D xsi:type="xsd:double"&gt;1823.791962&lt;/D&gt;&lt;D xsi:type="xsd:double"&gt;1756.441086&lt;/D&gt;&lt;D xsi:type="xsd:double"&gt;1616.719135&lt;/D&gt;&lt;D xsi:type="xsd:double"&gt;1333.962432&lt;/D&gt;&lt;D xsi:type="xsd:double"&gt;969.080111&lt;/D&gt;&lt;D xsi:type="xsd:double"&gt;896.199168&lt;/D&gt;&lt;D xsi:type="xsd:double"&gt;966.344096&lt;/D&gt;&lt;D xsi:type="xsd:double"&gt;904.332103&lt;/D&gt;&lt;D xsi:type="xsd:double"&gt;853.468074&lt;/D&gt;&lt;D xsi:type="xsd:double"&gt;976.235645&lt;/D&gt;&lt;D xsi:type="xsd:double"&gt;1138.840721&lt;/D&gt;&lt;D xsi:type="xsd:double"&gt;1334.094828&lt;/D&gt;&lt;D xsi:type="xsd:double"&gt;1316.388649&lt;/D&gt;&lt;D xsi:type="xsd:double"&gt;1465.354569&lt;/D&gt;&lt;D xsi:type="xsd:double"&gt;1460.502703&lt;/D&gt;&lt;D xsi:type="xsd:double"&gt;1593.312467&lt;/D&gt;&lt;D xsi:type="xsd:double"&gt;1595.430438&lt;/D&gt;&lt;D xsi:type="xsd:double"&gt;1664.042967&lt;/D&gt;&lt;D xsi:type="xsd:double"&gt;1729.96349&lt;/D&gt;&lt;D xsi:type="xsd:double"&gt;1633.759545&lt;/D&gt;&lt;D xsi:type="xsd:double"&gt;1639.853032&lt;/D&gt;&lt;D xsi:type="xsd:double"&gt;1772.372637&lt;/D&gt;&lt;D xsi:type="xsd:double"&gt;1794.24236&lt;/D&gt;&lt;D xsi:type="xsd:double"&gt;1637.20049&lt;/D&gt;&lt;D xsi:type="xsd:double"&gt;1625.457252&lt;/D&gt;&lt;D xsi:type="xsd:double"&gt;1761.969008&lt;/D&gt;&lt;D xsi:type="xsd:double"&gt;1728.34345&lt;/D&gt;&lt;D xsi:type="xsd:double"&gt;1920.646909&lt;/D&gt;&lt;D xsi:type="xsd:double"&gt;1976.582589&lt;/D&gt;&lt;D xsi:type="xsd:double"&gt;1924.485165&lt;/D&gt;&lt;D xsi:type="xsd:double"&gt;2062.04187&lt;/D&gt;&lt;D xsi:type="xsd:double"&gt;2006.489432&lt;/D&gt;&lt;D xsi:type="xsd:double"&gt;1988.074247&lt;/D&gt;&lt;D xsi:type="xsd:double"&gt;2105.274552&lt;/D&gt;&lt;D xsi:type="xsd:double"&gt;2171.037801&lt;/D&gt;&lt;D xsi:type="xsd:double"&gt;2114.95551&lt;/D&gt;&lt;D xsi:type="xsd:double"&gt;2083.309754&lt;/D&gt;&lt;D xsi:type="xsd:double"&gt;2075.475075&lt;/D&gt;&lt;D xsi:type="xsd:double"&gt;1890.763322&lt;/D&gt;&lt;D xsi:type="xsd:double"&gt;1615.418988&lt;/D&gt;&lt;D xsi:type="xsd:double"&gt;1829.55261&lt;/D&gt;&lt;D xsi:type="xsd:double"&gt;1707.718718&lt;/D&gt;&lt;D xsi:type="xsd:double"&gt;1687.30045&lt;/D&gt;&lt;D xsi:type="xsd:double"&gt;1879.011172&lt;/D&gt;&lt;D xsi:type="xsd:double"&gt;1991.910844&lt;/D&gt;&lt;D xsi:type="xsd:double"&gt;1925.642377&lt;/D&gt;&lt;D xsi:type="xsd:double"&gt;1903.163916&lt;/D&gt;&lt;D xsi:type="xsd:double"&gt;1690.721557&lt;/D&gt;&lt;D xsi:type="xsd:double"&gt;1756.769753&lt;/D&gt;&lt;D xsi:type="xsd:double"&gt;1792.303954&lt;/D&gt;&lt;D xsi:type="xsd:double"&gt;1787.124029&lt;/D&gt;&lt;D xsi:type="xsd:double"&gt;1895.315507&lt;/D&gt;&lt;D xsi:type="xsd:double"&gt;1884.012904&lt;/D&gt;&lt;D xsi:type="xsd:double"&gt;1908.070884&lt;/D&gt;&lt;D xsi:type="xsd:double"&gt;2001.59647&lt;/D&gt;&lt;D xsi:type="xsd:double"&gt;2029.504225&lt;/D&gt;&lt;D xsi:type="xsd:double"&gt;2004.298177&lt;/D&gt;&lt;D xsi:type="xsd:double"&gt;1970.211291&lt;/D&gt;&lt;D xsi:type="xsd:double"&gt;1985.83337&lt;/D&gt;&lt;D xsi:type="xsd:double"&gt;1935.820427&lt;/D&gt;&lt;D xsi:type="xsd:double"&gt;1813.503142&lt;/D&gt;&lt;D xsi:type="xsd:double"&gt;1833.431924&lt;/D&gt;&lt;D xsi:type="xsd:double"&gt;1802.66354&lt;/D&gt;&lt;D xsi:type="xsd:double"&gt;1920.464264&lt;/D&gt;&lt;D xsi:type="xsd:double"&gt;2014.050844&lt;/D&gt;&lt;D xsi:type="xsd:double"&gt;1984.758175&lt;/D&gt;&lt;D xsi:type="xsd:double"&gt;1956.224461&lt;/D&gt;&lt;D xsi:type="xsd:double"&gt;1829.630668&lt;/D&gt;&lt;D xsi:type="xsd:double"&gt;1890.623627&lt;/D&gt;&lt;D xsi:type="xsd:double"&gt;1949.082627&lt;/D&gt;&lt;D xsi:type="xsd:double"&gt;1956.339416&lt;/D&gt;&lt;D xsi:type="xsd:double"&gt;2025.070115&lt;/D&gt;&lt;D xsi:type="xsd:double"&gt;2079.790335&lt;/D&gt;&lt;D xsi:type="xsd:double"&gt;2121.713296&lt;/D&gt;&lt;D xsi:type="xsd:double"&gt;2170.374853&lt;/D&gt;&lt;D xsi:type="xsd:double"&gt;2009.950709&lt;/D&gt;&lt;D xsi:type="xsd:double"&gt;2033.883094&lt;/D&gt;&lt;D xsi:type="xsd:double"&gt;2012.492498&lt;/D&gt;&lt;D xsi:type="xsd:double"&gt;1920.693196&lt;/D&gt;&lt;D xsi:type="xsd:double"&gt;1932.36318&lt;/D&gt;&lt;D xsi:type="xsd:double"&gt;1992.427821&lt;/D&gt;&lt;D xsi:type="xsd:double"&gt;1964.494225&lt;/D&gt;&lt;D xsi:type="xsd:double"&gt;2116.085529&lt;/D&gt;&lt;D xsi:type="xsd:double"&gt;2031.754678&lt;/D&gt;&lt;D xsi:type="xsd:double"&gt;1980.535343&lt;/D&gt;&lt;D xsi:type="xsd:double"&gt;1844.464028&lt;/D&gt;&lt;D xsi:type="xsd:double"&gt;1678.279694&lt;/D&gt;&lt;D xsi:type="xsd:double"&gt;1628.390481&lt;/D&gt;&lt;D xsi:type="xsd:double"&gt;1744.660185&lt;/D&gt;&lt;D xsi:type="xsd:double"&gt;1676.723449&lt;/D&gt;&lt;D xsi:type="xsd:double"&gt;1640.2962&lt;/D&gt;&lt;D xsi:type="xsd:double"&gt;1533.975243&lt;/D&gt;&lt;D xsi:type="xsd:double"&gt;1531.633918&lt;/D&gt;&lt;D xsi:type="xsd:double"&gt;1734.691989&lt;/D&gt;&lt;D xsi:type="xsd:double"&gt;1744.465748&lt;/D&gt;&lt;D xsi:type="xsd:double"&gt;1679.737801&lt;/D&gt;&lt;D xsi:type="xsd:double"&gt;1748.523839&lt;/D&gt;&lt;D xsi:type="xsd:double"&gt;1837.521471&lt;/D&gt;&lt;D xsi:type="xsd:double"&gt;1883.797541&lt;/D&gt;&lt;D xsi:type="xsd:double"&gt;1908.580635&lt;/D&gt;&lt;D xsi:type="xsd:double"&gt;1913.299392&lt;/D&gt;&lt;D xsi:type="xsd:double"&gt;1825.344907&lt;/D&gt;&lt;D xsi:type="xsd:double"&gt;1830.637982&lt;/D&gt;&lt;D xsi:type="xsd:double"&gt;1930.907642&lt;/D&gt;&lt;D xsi:type="xsd:double"&gt;1990.164757&lt;/D&gt;&lt;D xsi:type="xsd:double"&gt;2040.90234&lt;/D&gt;&lt;D xsi:type="xsd:double"&gt;2086.005266&lt;/D&gt;&lt;D xsi:type="xsd:double"&gt;2148.112242&lt;/D&gt;&lt;/FQL&gt;&lt;FQL&gt;&lt;Q&gt;SBWGTENU^FG_TOTAL_RET_IDX(-10AY,0,M,USD,,"UNHEDGED")&lt;/Q&gt;&lt;R&gt;0&lt;/R&gt;&lt;C&gt;0&lt;/C&gt;&lt;/FQL&gt;&lt;FQL&gt;&lt;Q&gt;79699094^FG_TOTAL_RET_IDX(-10AY,0,M,USD,,"UNHEDGED")&lt;/Q&gt;&lt;R&gt;0&lt;/R&gt;&lt;C&gt;0&lt;/C&gt;&lt;/FQL&gt;&lt;FQL&gt;&lt;Q&gt;79699626^FG_TOTAL_RET_IDX(-10AY,0,M,USD,,"UNHEDGED")&lt;/Q&gt;&lt;R&gt;0&lt;/R&gt;&lt;C&gt;0&lt;/C&gt;&lt;/FQL&gt;&lt;FQL&gt;&lt;Q&gt;79699626^FG_PRICE_INDEXED(-10AY,0,M,,-10AY,100,"GROSSOFCL")&lt;/Q&gt;&lt;R&gt;120&lt;/R&gt;&lt;C&gt;1&lt;/C&gt;&lt;D xsi:type="xsd:double"&gt;100&lt;/D&gt;&lt;D xsi:type="xsd:double"&gt;101.66706&lt;/D&gt;&lt;D xsi:type="xsd:double"&gt;104.10756&lt;/D&gt;&lt;D xsi:type="xsd:double"&gt;101.65689&lt;/D&gt;&lt;D xsi:type="xsd:double"&gt;101.26925&lt;/D&gt;&lt;D xsi:type="xsd:double"&gt;102.85527&lt;/D&gt;&lt;D xsi:type="xsd:double"&gt;102.75788&lt;/D&gt;&lt;D xsi:type="xsd:double"&gt;105.27266&lt;/D&gt;&lt;D xsi:type="xsd:double"&gt;105.03477&lt;/D&gt;&lt;D xsi:type="xsd:double"&gt;103.72547&lt;/D&gt;&lt;D xsi:type="xsd:double"&gt;101.75211&lt;/D&gt;&lt;D xsi:type="xsd:double"&gt;100.44866&lt;/D&gt;&lt;D xsi:type="xsd:double"&gt;99.659187&lt;/D&gt;&lt;D xsi:type="xsd:double"&gt;100.52569&lt;/D&gt;&lt;D xsi:type="xsd:double"&gt;105.21442&lt;/D&gt;&lt;D xsi:type="xsd:double"&gt;109.97341&lt;/D&gt;&lt;D xsi:type="xsd:double"&gt;121.89089&lt;/D&gt;&lt;D xsi:type="xsd:double"&gt;126.45019&lt;/D&gt;&lt;D xsi:type="xsd:double"&gt;122.9047&lt;/D&gt;&lt;D xsi:type="xsd:double"&gt;128.99917&lt;/D&gt;&lt;D xsi:type="xsd:double"&gt;125.66105&lt;/D&gt;&lt;D xsi:type="xsd:double"&gt;122.18332&lt;/D&gt;&lt;D xsi:type="xsd:double"&gt;122.06962&lt;/D&gt;&lt;D xsi:type="xsd:double"&gt;117.43512&lt;/D&gt;&lt;D xsi:type="xsd:double"&gt;118.59097&lt;/D&gt;&lt;D xsi:type="xsd:double"&gt;118.84828&lt;/D&gt;&lt;D xsi:type="xsd:double"&gt;119.80475&lt;/D&gt;&lt;D xsi:type="xsd:double"&gt;120.27436&lt;/D&gt;&lt;D xsi:type="xsd:double"&gt;118.93425&lt;/D&gt;&lt;D xsi:type="xsd:double"&gt;120.90822&lt;/D&gt;&lt;D xsi:type="xsd:double"&gt;120.11474&lt;/D&gt;&lt;D xsi:type="xsd:double"&gt;125.2466&lt;/D&gt;&lt;D xsi:type="xsd:double"&gt;128.07412&lt;/D&gt;&lt;D xsi:type="xsd:double"&gt;126.35529&lt;/D&gt;&lt;D xsi:type="xsd:double"&gt;129.10856&lt;/D&gt;&lt;D xsi:type="xsd:double"&gt;140.43072&lt;/D&gt;&lt;D xsi:type="xsd:double"&gt;144.15095&lt;/D&gt;&lt;D xsi:type="xsd:double"&gt;139.24375&lt;/D&gt;&lt;D xsi:type="xsd:double"&gt;146.34309&lt;/D&gt;&lt;D xsi:type="xsd:double"&gt;138.45551&lt;/D&gt;&lt;D xsi:type="xsd:double"&gt;137.81179&lt;/D&gt;&lt;D xsi:type="xsd:double"&gt;141.70983&lt;/D&gt;&lt;D xsi:type="xsd:double"&gt;139.45236&lt;/D&gt;&lt;D xsi:type="xsd:double"&gt;135.77712&lt;/D&gt;&lt;D xsi:type="xsd:double"&gt;135.22277&lt;/D&gt;&lt;D xsi:type="xsd:double"&gt;131.45509&lt;/D&gt;&lt;D xsi:type="xsd:double"&gt;129.3976&lt;/D&gt;&lt;D xsi:type="xsd:double"&gt;133.92856&lt;/D&gt;&lt;D xsi:type="xsd:double"&gt;133.05713&lt;/D&gt;&lt;D xsi:type="xsd:double"&gt;138.79756&lt;/D&gt;&lt;D xsi:type="xsd:double"&gt;141.00479&lt;/D&gt;&lt;D xsi:type="xsd:double"&gt;150.1305&lt;/D&gt;&lt;D xsi:type="xsd:double"&gt;144.72318&lt;/D&gt;&lt;D xsi:type="xsd:double"&gt;149.27787&lt;/D&gt;&lt;D xsi:type="xsd:double"&gt;156.02252&lt;/D&gt;&lt;D xsi:type="xsd:double"&gt;156.20157&lt;/D&gt;&lt;D xsi:type="xsd:double"&gt;149.87627&lt;/D&gt;&lt;D xsi:type="xsd:double"&gt;148.90808&lt;/D&gt;&lt;D xsi:type="xsd:double"&gt;152.82153&lt;/D&gt;&lt;D xsi:type="xsd:double"&gt;164.80496&lt;/D&gt;&lt;D xsi:type="xsd:double"&gt;159.5782&lt;/D&gt;&lt;D xsi:type="xsd:double"&gt;166.91482&lt;/D&gt;&lt;D xsi:type="xsd:double"&gt;163.74402&lt;/D&gt;&lt;D xsi:type="xsd:double"&gt;161.24065&lt;/D&gt;&lt;D xsi:type="xsd:double"&gt;158.37582&lt;/D&gt;&lt;D xsi:type="xsd:double"&gt;156.8277&lt;/D&gt;&lt;D xsi:type="xsd:double"&gt;152.34945&lt;/D&gt;&lt;D xsi:type="xsd:double"&gt;144.82609&lt;/D&gt;&lt;D xsi:type="xsd:double"&gt;149.27169&lt;/D&gt;&lt;D xsi:type="xsd:double"&gt;151.71312&lt;/D&gt;&lt;D xsi:type="xsd:double"&gt;147.751&lt;/D&gt;&lt;D xsi:type="xsd:double"&gt;145.16197&lt;/D&gt;&lt;D xsi:type="xsd:double"&gt;144.24247&lt;/D&gt;&lt;D xsi:type="xsd:double"&gt;142.64412&lt;/D&gt;&lt;D xsi:type="xsd:double"&gt;142.5067&lt;/D&gt;&lt;D xsi:type="xsd:double"&gt;141.79518&lt;/D&gt;&lt;D xsi:type="xsd:double"&gt;142.10179&lt;/D&gt;&lt;D xsi:type="xsd:double"&gt;139.82306&lt;/D&gt;&lt;D xsi:type="xsd:double"&gt;136.28833&lt;/D&gt;&lt;D xsi:type="xsd:double"&gt;141.65313&lt;/D&gt;&lt;D xsi:type="xsd:double"&gt;139.54759&lt;/D&gt;&lt;D xsi:type="xsd:double"&gt;139.28967&lt;/D&gt;&lt;D xsi:type="xsd:double"&gt;139.82152&lt;/D&gt;&lt;D xsi:type="xsd:double"&gt;142.82963&lt;/D&gt;&lt;D xsi:type="xsd:double"&gt;143.24007&lt;/D&gt;&lt;D xsi:type="xsd:double"&gt;145.31666&lt;/D&gt;&lt;D xsi:type="xsd:double"&gt;148.37992&lt;/D&gt;&lt;D xsi:type="xsd:double"&gt;149.68646&lt;/D&gt;&lt;D xsi:type="xsd:double"&gt;150.68207&lt;/D&gt;&lt;D xsi:type="xsd:double"&gt;150.01463&lt;/D&gt;&lt;D xsi:type="xsd:double"&gt;154.17705&lt;/D&gt;&lt;D xsi:type="xsd:double"&gt;166.32103&lt;/D&gt;&lt;D xsi:type="xsd:double"&gt;164.7649&lt;/D&gt;&lt;D xsi:type="xsd:double"&gt;171.01715&lt;/D&gt;&lt;D xsi:type="xsd:double"&gt;165.10694&lt;/D&gt;&lt;D xsi:type="xsd:double"&gt;165.35437&lt;/D&gt;&lt;D xsi:type="xsd:double"&gt;162.55211&lt;/D&gt;&lt;D xsi:type="xsd:double"&gt;164.30022&lt;/D&gt;&lt;D xsi:type="xsd:double"&gt;162.9755&lt;/D&gt;&lt;D xsi:type="xsd:double"&gt;164.943&lt;/D&gt;&lt;D xsi:type="xsd:double"&gt;166.39159&lt;/D&gt;&lt;D xsi:type="xsd:double"&gt;171.01284&lt;/D&gt;&lt;D xsi:type="xsd:double"&gt;167.66853&lt;/D&gt;&lt;D xsi:type="xsd:double"&gt;170.78081&lt;/D&gt;&lt;D xsi:type="xsd:double"&gt;175.83591&lt;/D&gt;&lt;D xsi:type="xsd:double"&gt;170.82672&lt;/D&gt;&lt;D xsi:type="xsd:double"&gt;172.80438&lt;/D&gt;&lt;D xsi:type="xsd:double"&gt;175.5139&lt;/D&gt;&lt;D xsi:type="xsd:double"&gt;183.13464&lt;/D&gt;&lt;D xsi:type="xsd:double"&gt;182.41695&lt;/D&gt;&lt;D xsi:type="xsd:double"&gt;181.397&lt;/D&gt;&lt;D xsi:type="xsd:double"&gt;180.79243&lt;/D&gt;&lt;D xsi:type="xsd:double"&gt;179.301&lt;/D&gt;&lt;D xsi:type="xsd:double"&gt;177.01395&lt;/D&gt;&lt;D xsi:type="xsd:double"&gt;176.3727&lt;/D&gt;&lt;D xsi:type="xsd:double"&gt;174.04037&lt;/D&gt;&lt;D xsi:type="xsd:double"&gt;177.99355&lt;/D&gt;&lt;D xsi:type="xsd:double"&gt;176.92027&lt;/D&gt;&lt;D xsi:type="xsd:double"&gt;175.77707&lt;/D&gt;&lt;D xsi:type="xsd:double"&gt;172.30765&lt;/D&gt;&lt;/FQL&gt;&lt;FQL&gt;&lt;Q&gt;79699093^FG_PRICE_INDEXED(-10AY,0,M,,-10AY,100,"GROSSOFCL")&lt;/Q&gt;&lt;R&gt;120&lt;/R&gt;&lt;C&gt;1&lt;/C&gt;&lt;D xsi:type="xsd:double"&gt;100&lt;/D&gt;&lt;D xsi:type="xsd:double"&gt;103.04474&lt;/D&gt;&lt;D xsi:type="xsd:double"&gt;105.08657&lt;/D&gt;&lt;D xsi:type="xsd:double"&gt;107.04621&lt;/D&gt;&lt;D xsi:type="xsd:double"&gt;108.48278&lt;/D&gt;&lt;D xsi:type="xsd:double"&gt;111.78874&lt;/D&gt;&lt;D xsi:type="xsd:double"&gt;111.24127&lt;/D&gt;&lt;D xsi:type="xsd:double"&gt;115.40985&lt;/D&gt;&lt;D xsi:type="xsd:double"&gt;118.06535&lt;/D&gt;&lt;D xsi:type="xsd:double"&gt;121.6971&lt;/D&gt;&lt;D xsi:type="xsd:double"&gt;117.29879&lt;/D&gt;&lt;D xsi:type="xsd:double"&gt;115.58405&lt;/D&gt;&lt;D xsi:type="xsd:double"&gt;116.26229&lt;/D&gt;&lt;D xsi:type="xsd:double"&gt;116.13426&lt;/D&gt;&lt;D xsi:type="xsd:double"&gt;114.69544&lt;/D&gt;&lt;D xsi:type="xsd:double"&gt;114.37852&lt;/D&gt;&lt;D xsi:type="xsd:double"&gt;114.44504&lt;/D&gt;&lt;D xsi:type="xsd:double"&gt;118.80525&lt;/D&gt;&lt;D xsi:type="xsd:double"&gt;126.4992&lt;/D&gt;&lt;D xsi:type="xsd:double"&gt;122.40392&lt;/D&gt;&lt;D xsi:type="xsd:double"&gt;118.1711&lt;/D&gt;&lt;D xsi:type="xsd:double"&gt;120.11606&lt;/D&gt;&lt;D xsi:type="xsd:double"&gt;119.76942&lt;/D&gt;&lt;D xsi:type="xsd:double"&gt;123.07829&lt;/D&gt;&lt;D xsi:type="xsd:double"&gt;123.16579&lt;/D&gt;&lt;D xsi:type="xsd:double"&gt;124.7617&lt;/D&gt;&lt;D xsi:type="xsd:double"&gt;127.30047&lt;/D&gt;&lt;D xsi:type="xsd:double"&gt;130.17294&lt;/D&gt;&lt;D xsi:type="xsd:double"&gt;129.9332&lt;/D&gt;&lt;D xsi:type="xsd:double"&gt;134.40852&lt;/D&gt;&lt;D xsi:type="xsd:double"&gt;127.60334&lt;/D&gt;&lt;D xsi:type="xsd:double"&gt;128.90041&lt;/D&gt;&lt;D xsi:type="xsd:double"&gt;129.41592&lt;/D&gt;&lt;D xsi:type="xsd:double"&gt;126.59365&lt;/D&gt;&lt;D xsi:type="xsd:double"&gt;127.11077&lt;/D&gt;&lt;D xsi:type="xsd:double"&gt;127.58913&lt;/D&gt;&lt;D xsi:type="xsd:double"&gt;130.73978&lt;/D&gt;&lt;D xsi:type="xsd:double"&gt;134.32053&lt;/D&gt;&lt;D xsi:type="xsd:double"&gt;137.71787&lt;/D&gt;&lt;D xsi:type="xsd:double"&gt;139.95732&lt;/D&gt;&lt;D xsi:type="xsd:double"&gt;141.82703&lt;/D&gt;&lt;D xsi:type="xsd:double"&gt;136.58936&lt;/D&gt;&lt;D xsi:type="xsd:double"&gt;138.52317&lt;/D&gt;&lt;D xsi:type="xsd:double"&gt;137.83314&lt;/D&gt;&lt;D xsi:type="xsd:double"&gt;138.29166&lt;/D&gt;&lt;D xsi:type="xsd:double"&gt;138.1273&lt;/D&gt;&lt;D xsi:type="xsd:double"&gt;142.14509&lt;/D&gt;&lt;D xsi:type="xsd:double"&gt;142.56082&lt;/D&gt;&lt;D xsi:type="xsd:double"&gt;142.84012&lt;/D&gt;&lt;D xsi:type="xsd:double"&gt;147.68225&lt;/D&gt;&lt;D xsi:type="xsd:double"&gt;150.32274&lt;/D&gt;&lt;D xsi:type="xsd:double"&gt;149.14676&lt;/D&gt;&lt;D xsi:type="xsd:double"&gt;149.46513&lt;/D&gt;&lt;D xsi:type="xsd:double"&gt;148.79156&lt;/D&gt;&lt;D xsi:type="xsd:double"&gt;149.96899&lt;/D&gt;&lt;D xsi:type="xsd:double"&gt;151.40184&lt;/D&gt;&lt;D xsi:type="xsd:double"&gt;148.45027&lt;/D&gt;&lt;D xsi:type="xsd:double"&gt;146.82982&lt;/D&gt;&lt;D xsi:type="xsd:double"&gt;149.76639&lt;/D&gt;&lt;D xsi:type="xsd:double"&gt;150.8815&lt;/D&gt;&lt;D xsi:type="xsd:double"&gt;149.94818&lt;/D&gt;&lt;D xsi:type="xsd:double"&gt;152.20748&lt;/D&gt;&lt;D xsi:type="xsd:double"&gt;152.55944&lt;/D&gt;&lt;D xsi:type="xsd:double"&gt;153.59383&lt;/D&gt;&lt;D xsi:type="xsd:double"&gt;151.95545&lt;/D&gt;&lt;D xsi:type="xsd:double"&gt;151.02761&lt;/D&gt;&lt;D xsi:type="xsd:double"&gt;148.72279&lt;/D&gt;&lt;D xsi:type="xsd:double"&gt;145.56067&lt;/D&gt;&lt;D xsi:type="xsd:double"&gt;144.49706&lt;/D&gt;&lt;D xsi:type="xsd:double"&gt;144.24843&lt;/D&gt;&lt;D xsi:type="xsd:double"&gt;144.23391&lt;/D&gt;&lt;D xsi:type="xsd:double"&gt;139.2986&lt;/D&gt;&lt;D xsi:type="xsd:double"&gt;138.82767&lt;/D&gt;&lt;D xsi:type="xsd:double"&gt;140.24663&lt;/D&gt;&lt;D xsi:type="xsd:double"&gt;139.1617&lt;/D&gt;&lt;D xsi:type="xsd:double"&gt;142.12071&lt;/D&gt;&lt;D xsi:type="xsd:double"&gt;143.04354&lt;/D&gt;&lt;D xsi:type="xsd:double"&gt;140.96184&lt;/D&gt;&lt;D xsi:type="xsd:double"&gt;139.05337&lt;/D&gt;&lt;D xsi:type="xsd:double"&gt;141.44328&lt;/D&gt;&lt;D xsi:type="xsd:double"&gt;142.70918&lt;/D&gt;&lt;D xsi:type="xsd:double"&gt;142.14654&lt;/D&gt;&lt;D xsi:type="xsd:double"&gt;143.54855&lt;/D&gt;&lt;D xsi:type="xsd:double"&gt;144.3101&lt;/D&gt;&lt;D xsi:type="xsd:double"&gt;145.21276&lt;/D&gt;&lt;D xsi:type="xsd:double"&gt;143.96622&lt;/D&gt;&lt;D xsi:type="xsd:double"&gt;144.33141&lt;/D&gt;&lt;D xsi:type="xsd:double"&gt;140.01043&lt;/D&gt;&lt;D xsi:type="xsd:double"&gt;139.787&lt;/D&gt;&lt;D xsi:type="xsd:double"&gt;138.47377&lt;/D&gt;&lt;D xsi:type="xsd:double"&gt;138.13764&lt;/D&gt;&lt;D xsi:type="xsd:double"&gt;138.96925&lt;/D&gt;&lt;D xsi:type="xsd:double"&gt;136.83928&lt;/D&gt;&lt;D xsi:type="xsd:double"&gt;135.99813&lt;/D&gt;&lt;D xsi:type="xsd:double"&gt;136.98894&lt;/D&gt;&lt;D xsi:type="xsd:double"&gt;134.23141&lt;/D&gt;&lt;D xsi:type="xsd:double"&gt;134.105&lt;/D&gt;&lt;D xsi:type="xsd:double"&gt;134.40965&lt;/D&gt;&lt;D xsi:type="xsd:double"&gt;135.21447&lt;/D&gt;&lt;D xsi:type="xsd:double"&gt;136.32782&lt;/D&gt;&lt;D xsi:type="xsd:double"&gt;136.09598&lt;/D&gt;&lt;D xsi:type="xsd:double"&gt;133.73448&lt;/D&gt;&lt;D xsi:type="xsd:double"&gt;134.86252&lt;/D&gt;&lt;D xsi:type="xsd:double"&gt;136.82829&lt;/D&gt;&lt;D xsi:type="xsd:double"&gt;141.46427&lt;/D&gt;&lt;D xsi:type="xsd:double"&gt;144.13784&lt;/D&gt;&lt;D xsi:type="xsd:double"&gt;146.54874&lt;/D&gt;&lt;D xsi:type="xsd:double"&gt;144.67514&lt;/D&gt;&lt;D xsi:type="xsd:double"&gt;150.64483&lt;/D&gt;&lt;D xsi:type="xsd:double"&gt;151.04053&lt;/D&gt;&lt;D xsi:type="xsd:double"&gt;149.5917&lt;/D&gt;&lt;D xsi:type="xsd:double"&gt;150.43849&lt;/D&gt;&lt;D xsi:type="xsd:double"&gt;145.53323&lt;/D&gt;&lt;D xsi:type="xsd:double"&gt;139.0369&lt;/D&gt;&lt;D xsi:type="xsd:double"&gt;137.74322&lt;/D&gt;&lt;D xsi:type="xsd:double"&gt;139.26584&lt;/D&gt;&lt;D xsi:type="xsd:double"&gt;140.04369&lt;/D&gt;&lt;D xsi:type="xsd:double"&gt;140.10972&lt;/D&gt;&lt;D xsi:type="xsd:double"&gt;141.7292&lt;/D&gt;&lt;D xsi:type="xsd:double"&gt;143.46734&lt;/D&gt;&lt;/FQL&gt;&lt;FQL&gt;&lt;Q&gt;79699092^FG_PRICE_INDEXED(-10AY,0,M,USD,-10AY,100,"GROSSOFCL")&lt;/Q&gt;&lt;R&gt;120&lt;/R&gt;&lt;C&gt;1&lt;/C&gt;&lt;D xsi:type="xsd:double"&gt;100&lt;/D&gt;&lt;D xsi:type="xsd:double"&gt;101.2842&lt;/D&gt;&lt;D xsi:type="xsd:double"&gt;102.50055&lt;/D&gt;&lt;D xsi:type="xsd:double"&gt;102.64219&lt;/D&gt;&lt;D xsi:type="xsd:double"&gt;103.31441&lt;/D&gt;&lt;D xsi:type="xsd:double"&gt;104.82953&lt;/D&gt;&lt;D xsi:type="xsd:double"&gt;104.93146&lt;/D&gt;&lt;D xsi:type="xsd:double"&gt;106.58975&lt;/D&gt;&lt;D xsi:type="xsd:double"&gt;107.33771&lt;/D&gt;&lt;D xsi:type="xsd:double"&gt;107.61424&lt;/D&gt;&lt;D xsi:type="xsd:double"&gt;106.14735&lt;/D&gt;&lt;D xsi:type="xsd:double"&gt;105.0181&lt;/D&gt;&lt;D xsi:type="xsd:double"&gt;105.38172&lt;/D&gt;&lt;D xsi:type="xsd:double"&gt;106.39223&lt;/D&gt;&lt;D xsi:type="xsd:double"&gt;107.68147&lt;/D&gt;&lt;D xsi:type="xsd:double"&gt;108.03068&lt;/D&gt;&lt;D xsi:type="xsd:double"&gt;108.64658&lt;/D&gt;&lt;D xsi:type="xsd:double"&gt;111.84117&lt;/D&gt;&lt;D xsi:type="xsd:double"&gt;114.72999&lt;/D&gt;&lt;D xsi:type="xsd:double"&gt;112.7406&lt;/D&gt;&lt;D xsi:type="xsd:double"&gt;113.05903&lt;/D&gt;&lt;D xsi:type="xsd:double"&gt;114.07937&lt;/D&gt;&lt;D xsi:type="xsd:double"&gt;113.16684&lt;/D&gt;&lt;D xsi:type="xsd:double"&gt;112.19867&lt;/D&gt;&lt;D xsi:type="xsd:double"&gt;112.94837&lt;/D&gt;&lt;D xsi:type="xsd:double"&gt;113.28666&lt;/D&gt;&lt;D xsi:type="xsd:double"&gt;114.29958&lt;/D&gt;&lt;D xsi:type="xsd:double"&gt;114.83585&lt;/D&gt;&lt;D xsi:type="xsd:double"&gt;114.59315&lt;/D&gt;&lt;D xsi:type="xsd:double"&gt;115.81078&lt;/D&gt;&lt;D xsi:type="xsd:double"&gt;114.55233&lt;/D&gt;&lt;D xsi:type="xsd:double"&gt;115.51768&lt;/D&gt;&lt;D xsi:type="xsd:double"&gt;115.91663&lt;/D&gt;&lt;D xsi:type="xsd:double"&gt;115.62264&lt;/D&gt;&lt;D xsi:type="xsd:double"&gt;116.70606&lt;/D&gt;&lt;D xsi:type="xsd:double"&gt;118.29649&lt;/D&gt;&lt;D xsi:type="xsd:double"&gt;119.76469&lt;/D&gt;&lt;D xsi:type="xsd:double"&gt;120.16321&lt;/D&gt;&lt;D xsi:type="xsd:double"&gt;122.60569&lt;/D&gt;&lt;D xsi:type="xsd:double"&gt;122.2781&lt;/D&gt;&lt;D xsi:type="xsd:double"&gt;121.68052&lt;/D&gt;&lt;D xsi:type="xsd:double"&gt;120.6401&lt;/D&gt;&lt;D xsi:type="xsd:double"&gt;119.95107&lt;/D&gt;&lt;D xsi:type="xsd:double"&gt;119.19962&lt;/D&gt;&lt;D xsi:type="xsd:double"&gt;119.20398&lt;/D&gt;&lt;D xsi:type="xsd:double"&gt;119.05426&lt;/D&gt;&lt;D xsi:type="xsd:double"&gt;119.98599&lt;/D&gt;&lt;D xsi:type="xsd:double"&gt;121.33371&lt;/D&gt;&lt;D xsi:type="xsd:double"&gt;121.2678&lt;/D&gt;&lt;D xsi:type="xsd:double"&gt;123.169&lt;/D&gt;&lt;D xsi:type="xsd:double"&gt;125.05887&lt;/D&gt;&lt;D xsi:type="xsd:double"&gt;126.89549&lt;/D&gt;&lt;D xsi:type="xsd:double"&gt;126.21431&lt;/D&gt;&lt;D xsi:type="xsd:double"&gt;126.6266&lt;/D&gt;&lt;D xsi:type="xsd:double"&gt;128.15022&lt;/D&gt;&lt;D xsi:type="xsd:double"&gt;128.48679&lt;/D&gt;&lt;D xsi:type="xsd:double"&gt;128.20239&lt;/D&gt;&lt;D xsi:type="xsd:double"&gt;127.81303&lt;/D&gt;&lt;D xsi:type="xsd:double"&gt;128.8661&lt;/D&gt;&lt;D xsi:type="xsd:double"&gt;131.26581&lt;/D&gt;&lt;D xsi:type="xsd:double"&gt;130.43208&lt;/D&gt;&lt;D xsi:type="xsd:double"&gt;131.964&lt;/D&gt;&lt;D xsi:type="xsd:double"&gt;131.74248&lt;/D&gt;&lt;D xsi:type="xsd:double"&gt;131.63575&lt;/D&gt;&lt;D xsi:type="xsd:double"&gt;131.46834&lt;/D&gt;&lt;D xsi:type="xsd:double"&gt;132.11219&lt;/D&gt;&lt;D xsi:type="xsd:double"&gt;131.89111&lt;/D&gt;&lt;D xsi:type="xsd:double"&gt;131.01002&lt;/D&gt;&lt;D xsi:type="xsd:double"&gt;132.00133&lt;/D&gt;&lt;D xsi:type="xsd:double"&gt;133.03913&lt;/D&gt;&lt;D xsi:type="xsd:double"&gt;133.68298&lt;/D&gt;&lt;D xsi:type="xsd:double"&gt;131.58381&lt;/D&gt;&lt;D xsi:type="xsd:double"&gt;130.47836&lt;/D&gt;&lt;D xsi:type="xsd:double"&gt;130.75901&lt;/D&gt;&lt;D xsi:type="xsd:double"&gt;130.21644&lt;/D&gt;&lt;D xsi:type="xsd:double"&gt;131.21278&lt;/D&gt;&lt;D xsi:type="xsd:double"&gt;132.03406&lt;/D&gt;&lt;D xsi:type="xsd:double"&gt;131.83677&lt;/D&gt;&lt;D xsi:type="xsd:double"&gt;130.77583&lt;/D&gt;&lt;D xsi:type="xsd:double"&gt;132.63099&lt;/D&gt;&lt;D xsi:type="xsd:double"&gt;132.918&lt;/D&gt;&lt;D xsi:type="xsd:double"&gt;132.81367&lt;/D&gt;&lt;D xsi:type="xsd:double"&gt;133.4621&lt;/D&gt;&lt;D xsi:type="xsd:double"&gt;134.49183&lt;/D&gt;&lt;D xsi:type="xsd:double"&gt;134.76311&lt;/D&gt;&lt;D xsi:type="xsd:double"&gt;135.14725&lt;/D&gt;&lt;D xsi:type="xsd:double"&gt;136.76168&lt;/D&gt;&lt;D xsi:type="xsd:double"&gt;136.40351&lt;/D&gt;&lt;D xsi:type="xsd:double"&gt;137.46817&lt;/D&gt;&lt;D xsi:type="xsd:double"&gt;138.94355&lt;/D&gt;&lt;D xsi:type="xsd:double"&gt;140.10009&lt;/D&gt;&lt;D xsi:type="xsd:double"&gt;142.959&lt;/D&gt;&lt;D xsi:type="xsd:double"&gt;141.28696&lt;/D&gt;&lt;D xsi:type="xsd:double"&gt;142.33392&lt;/D&gt;&lt;D xsi:type="xsd:double"&gt;141.46527&lt;/D&gt;&lt;D xsi:type="xsd:double"&gt;140.86463&lt;/D&gt;&lt;D xsi:type="xsd:double"&gt;139.38816&lt;/D&gt;&lt;D xsi:type="xsd:double"&gt;140.7328&lt;/D&gt;&lt;D xsi:type="xsd:double"&gt;140.65642&lt;/D&gt;&lt;D xsi:type="xsd:double"&gt;141.68745&lt;/D&gt;&lt;D xsi:type="xsd:double"&gt;141.71538&lt;/D&gt;&lt;D xsi:type="xsd:double"&gt;141.62482&lt;/D&gt;&lt;D xsi:type="xsd:double"&gt;141.42839&lt;/D&gt;&lt;D xsi:type="xsd:double"&gt;144.40058&lt;/D&gt;&lt;D xsi:type="xsd:double"&gt;146.33517&lt;/D&gt;&lt;D xsi:type="xsd:double"&gt;146.87821&lt;/D&gt;&lt;D xsi:type="xsd:double"&gt;146.79745&lt;/D&gt;&lt;D xsi:type="xsd:double"&gt;147.59167&lt;/D&gt;&lt;D xsi:type="xsd:double"&gt;151.1562&lt;/D&gt;&lt;D xsi:type="xsd:double"&gt;151.34435&lt;/D&gt;&lt;D xsi:type="xsd:double"&gt;150.62475&lt;/D&gt;&lt;D xsi:type="xsd:double"&gt;150.32574&lt;/D&gt;&lt;D xsi:type="xsd:double"&gt;148.4027&lt;/D&gt;&lt;D xsi:type="xsd:double"&gt;145.85655&lt;/D&gt;&lt;D xsi:type="xsd:double"&gt;145.74175&lt;/D&gt;&lt;D xsi:type="xsd:double"&gt;144.85782&lt;/D&gt;&lt;D xsi:type="xsd:double"&gt;146.02505&lt;/D&gt;&lt;D xsi:type="xsd:double"&gt;145.74765&lt;/D&gt;&lt;D xsi:type="xsd:double"&gt;146.71866&lt;/D&gt;&lt;D xsi:type="xsd:double"&gt;147.27913&lt;/D&gt;&lt;/FQL&gt;&lt;FQL&gt;&lt;Q&gt;79699626^FG_PRICE_INDEXED(-10AY,0,M,USD,-10AY,100,"GROSSOFCL")&lt;/Q&gt;&lt;R&gt;120&lt;/R&gt;&lt;C&gt;1&lt;/C&gt;&lt;D xsi:type="xsd:double"&gt;100&lt;/D&gt;&lt;D xsi:type="xsd:double"&gt;103.04465&lt;/D&gt;&lt;D xsi:type="xsd:double"&gt;105.08654&lt;/D&gt;&lt;D xsi:type="xsd:double"&gt;107.04627&lt;/D&gt;&lt;D xsi:type="xsd:double"&gt;108.48267&lt;/D&gt;&lt;D xsi:type="xsd:double"&gt;111.7886&lt;/D&gt;&lt;D xsi:type="xsd:double"&gt;111.24147&lt;/D&gt;&lt;D xsi:type="xsd:double"&gt;115.40979&lt;/D&gt;&lt;D xsi:type="xsd:double"&gt;118.06545&lt;/D&gt;&lt;D xsi:type="xsd:double"&gt;121.69724&lt;/D&gt;&lt;D xsi:type="xsd:double"&gt;117.29877&lt;/D&gt;&lt;D xsi:type="xsd:double"&gt;115.5842&lt;/D&gt;&lt;D xsi:type="xsd:double"&gt;116.26228&lt;/D&gt;&lt;D xsi:type="xsd:double"&gt;116.13432&lt;/D&gt;&lt;D xsi:type="xsd:double"&gt;114.69544&lt;/D&gt;&lt;D xsi:type="xsd:double"&gt;114.37869&lt;/D&gt;&lt;D xsi:type="xsd:double"&gt;114.44503&lt;/D&gt;&lt;D xsi:type="xsd:double"&gt;118.80542&lt;/D&gt;&lt;D xsi:type="xsd:double"&gt;126.49932&lt;/D&gt;&lt;D xsi:type="xsd:double"&gt;122.40378&lt;/D&gt;&lt;D xsi:type="xsd:double"&gt;118.17098&lt;/D&gt;&lt;D xsi:type="xsd:double"&gt;120.11609&lt;/D&gt;&lt;D xsi:type="xsd:double"&gt;119.76931&lt;/D&gt;&lt;D xsi:type="xsd:double"&gt;123.0784&lt;/D&gt;&lt;D xsi:type="xsd:double"&gt;123.16585&lt;/D&gt;&lt;D xsi:type="xsd:double"&gt;124.76187&lt;/D&gt;&lt;D xsi:type="xsd:double"&gt;127.30058&lt;/D&gt;&lt;D xsi:type="xsd:double"&gt;130.17292&lt;/D&gt;&lt;D xsi:type="xsd:double"&gt;129.93337&lt;/D&gt;&lt;D xsi:type="xsd:double"&gt;134.40862&lt;/D&gt;&lt;D xsi:type="xsd:double"&gt;127.60328&lt;/D&gt;&lt;D xsi:type="xsd:double"&gt;128.90044&lt;/D&gt;&lt;D xsi:type="xsd:double"&gt;129.41598&lt;/D&gt;&lt;D xsi:type="xsd:double"&gt;126.59386&lt;/D&gt;&lt;D xsi:type="xsd:double"&gt;127.11056&lt;/D&gt;&lt;D xsi:type="xsd:double"&gt;127.58913&lt;/D&gt;&lt;D xsi:type="xsd:double"&gt;130.73969&lt;/D&gt;&lt;D xsi:type="xsd:double"&gt;134.32064&lt;/D&gt;&lt;D xsi:type="xsd:double"&gt;137.71777&lt;/D&gt;&lt;D xsi:type="xsd:double"&gt;139.95739&lt;/D&gt;&lt;D xsi:type="xsd:double"&gt;141.82711&lt;/D&gt;&lt;D xsi:type="xsd:double"&gt;136.58937&lt;/D&gt;&lt;D xsi:type="xsd:double"&gt;138.52304&lt;/D&gt;&lt;D xsi:type="xsd:double"&gt;137.83303&lt;/D&gt;&lt;D xsi:type="xsd:double"&gt;138.29157&lt;/D&gt;&lt;D xsi:type="xsd:double"&gt;138.12735&lt;/D&gt;&lt;D xsi:type="xsd:double"&gt;142.14524&lt;/D&gt;&lt;D xsi:type="xsd:double"&gt;142.56095&lt;/D&gt;&lt;D xsi:type="xsd:double"&gt;142.84023&lt;/D&gt;&lt;D xsi:type="xsd:double"&gt;147.68211&lt;/D&gt;&lt;D xsi:type="xsd:double"&gt;150.32296&lt;/D&gt;&lt;D xsi:type="xsd:double"&gt;149.14669&lt;/D&gt;&lt;D xsi:type="xsd:double"&gt;149.46493&lt;/D&gt;&lt;D xsi:type="xsd:double"&gt;148.79153&lt;/D&gt;&lt;D xsi:type="xsd:double"&gt;149.96899&lt;/D&gt;&lt;D xsi:type="xsd:double"&gt;151.40176&lt;/D&gt;&lt;D xsi:type="xsd:double"&gt;148.45026&lt;/D&gt;&lt;D xsi:type="xsd:double"&gt;146.82972&lt;/D&gt;&lt;D xsi:type="xsd:double"&gt;149.76633&lt;/D&gt;&lt;D xsi:type="xsd:double"&gt;150.88155&lt;/D&gt;&lt;D xsi:type="xsd:double"&gt;149.94832&lt;/D&gt;&lt;D xsi:type="xsd:double"&gt;152.20757&lt;/D&gt;&lt;D xsi:type="xsd:double"&gt;152.82613&lt;/D&gt;&lt;D xsi:type="xsd:double"&gt;153.59378&lt;/D&gt;&lt;D xsi:type="xsd:double"&gt;151.95541&lt;/D&gt;&lt;D xsi:type="xsd:double"&gt;151.02743&lt;/D&gt;&lt;D xsi:type="xsd:double"&gt;148.72273&lt;/D&gt;&lt;D xsi:type="xsd:double"&gt;145.56065&lt;/D&gt;&lt;D xsi:type="xsd:double"&gt;144.49694</t>
        </r>
      </text>
    </comment>
    <comment ref="A19" authorId="0" shapeId="0" xr:uid="{65A5209F-1E90-4F27-9D3E-73F1F66A8B40}">
      <text>
        <r>
          <rPr>
            <b/>
            <sz val="9"/>
            <color indexed="81"/>
            <rFont val="Tahoma"/>
            <family val="2"/>
          </rPr>
          <t>&lt;/D&gt;&lt;D xsi:type="xsd:double"&gt;144.24866&lt;/D&gt;&lt;D xsi:type="xsd:double"&gt;144.23375&lt;/D&gt;&lt;D xsi:type="xsd:double"&gt;139.29873&lt;/D&gt;&lt;D xsi:type="xsd:double"&gt;138.82756&lt;/D&gt;&lt;D xsi:type="xsd:double"&gt;140.24656&lt;/D&gt;&lt;D xsi:type="xsd:double"&gt;139.1354&lt;/D&gt;&lt;D xsi:type="xsd:double"&gt;142.12064&lt;/D&gt;&lt;D xsi:type="xsd:double"&gt;143.0435&lt;/D&gt;&lt;D xsi:type="xsd:double"&gt;140.96189&lt;/D&gt;&lt;D xsi:type="xsd:double"&gt;139.05334&lt;/D&gt;&lt;D xsi:type="xsd:double"&gt;141.44335&lt;/D&gt;&lt;D xsi:type="xsd:double"&gt;142.70936&lt;/D&gt;&lt;D xsi:type="xsd:double"&gt;142.1465&lt;/D&gt;&lt;D xsi:type="xsd:double"&gt;143.54856&lt;/D&gt;&lt;D xsi:type="xsd:double"&gt;144.31022&lt;/D&gt;&lt;D xsi:type="xsd:double"&gt;145.21279&lt;/D&gt;&lt;D xsi:type="xsd:double"&gt;143.9663&lt;/D&gt;&lt;D xsi:type="xsd:double"&gt;144.71588&lt;/D&gt;&lt;D xsi:type="xsd:double"&gt;140.01068&lt;/D&gt;&lt;D xsi:type="xsd:double"&gt;139.78716&lt;/D&gt;&lt;D xsi:type="xsd:double"&gt;138.47376&lt;/D&gt;&lt;D xsi:type="xsd:double"&gt;138.13773&lt;/D&gt;&lt;D xsi:type="xsd:double"&gt;138.96927&lt;/D&gt;&lt;D xsi:type="xsd:double"&gt;136.83946&lt;/D&gt;&lt;D xsi:type="xsd:double"&gt;135.99823&lt;/D&gt;&lt;D xsi:type="xsd:double"&gt;136.98905&lt;/D&gt;&lt;D xsi:type="xsd:double"&gt;134.23142&lt;/D&gt;&lt;D xsi:type="xsd:double"&gt;134.10503&lt;/D&gt;&lt;D xsi:type="xsd:double"&gt;134.40976&lt;/D&gt;&lt;D xsi:type="xsd:double"&gt;135.21458&lt;/D&gt;&lt;D xsi:type="xsd:double"&gt;136.32789&lt;/D&gt;&lt;D xsi:type="xsd:double"&gt;136.096&lt;/D&gt;&lt;D xsi:type="xsd:double"&gt;133.73455&lt;/D&gt;&lt;D xsi:type="xsd:double"&gt;134.86234&lt;/D&gt;&lt;D xsi:type="xsd:double"&gt;136.82823&lt;/D&gt;&lt;D xsi:type="xsd:double"&gt;141.46421&lt;/D&gt;&lt;D xsi:type="xsd:double"&gt;144.138&lt;/D&gt;&lt;D xsi:type="xsd:double"&gt;146.5488&lt;/D&gt;&lt;D xsi:type="xsd:double"&gt;144.67502&lt;/D&gt;&lt;D xsi:type="xsd:double"&gt;150.64486&lt;/D&gt;&lt;D xsi:type="xsd:double"&gt;151.04051&lt;/D&gt;&lt;D xsi:type="xsd:double"&gt;149.59157&lt;/D&gt;&lt;D xsi:type="xsd:double"&gt;150.43834&lt;/D&gt;&lt;D xsi:type="xsd:double"&gt;145.53311&lt;/D&gt;&lt;D xsi:type="xsd:double"&gt;139.03698&lt;/D&gt;&lt;D xsi:type="xsd:double"&gt;137.7432&lt;/D&gt;&lt;D xsi:type="xsd:double"&gt;139.26579&lt;/D&gt;&lt;D xsi:type="xsd:double"&gt;140.04363&lt;/D&gt;&lt;D xsi:type="xsd:double"&gt;140.10963&lt;/D&gt;&lt;D xsi:type="xsd:double"&gt;141.72924&lt;/D&gt;&lt;D xsi:type="xsd:double"&gt;143.46744&lt;/D&gt;&lt;/FQL&gt;&lt;FQL&gt;&lt;Q&gt;79699093^FG_PRICE_INDEXED(-10AY,0,M,USD,-10AY,100,"GROSSOFCL")&lt;/Q&gt;&lt;R&gt;120&lt;/R&gt;&lt;C&gt;1&lt;/C&gt;&lt;D xsi:type="xsd:double"&gt;100&lt;/D&gt;&lt;D xsi:type="xsd:double"&gt;103.04474&lt;/D&gt;&lt;D xsi:type="xsd:double"&gt;105.08657&lt;/D&gt;&lt;D xsi:type="xsd:double"&gt;107.04621&lt;/D&gt;&lt;D xsi:type="xsd:double"&gt;108.48278&lt;/D&gt;&lt;D xsi:type="xsd:double"&gt;111.78874&lt;/D&gt;&lt;D xsi:type="xsd:double"&gt;111.24127&lt;/D&gt;&lt;D xsi:type="xsd:double"&gt;115.40985&lt;/D&gt;&lt;D xsi:type="xsd:double"&gt;118.06535&lt;/D&gt;&lt;D xsi:type="xsd:double"&gt;121.6971&lt;/D&gt;&lt;D xsi:type="xsd:double"&gt;117.29879&lt;/D&gt;&lt;D xsi:type="xsd:double"&gt;115.58405&lt;/D&gt;&lt;D xsi:type="xsd:double"&gt;116.26229&lt;/D&gt;&lt;D xsi:type="xsd:double"&gt;116.13426&lt;/D&gt;&lt;D xsi:type="xsd:double"&gt;114.69544&lt;/D&gt;&lt;D xsi:type="xsd:double"&gt;114.37852&lt;/D&gt;&lt;D xsi:type="xsd:double"&gt;114.44504&lt;/D&gt;&lt;D xsi:type="xsd:double"&gt;118.80525&lt;/D&gt;&lt;D xsi:type="xsd:double"&gt;126.4992&lt;/D&gt;&lt;D xsi:type="xsd:double"&gt;122.40392&lt;/D&gt;&lt;D xsi:type="xsd:double"&gt;118.1711&lt;/D&gt;&lt;D xsi:type="xsd:double"&gt;120.11606&lt;/D&gt;&lt;D xsi:type="xsd:double"&gt;119.76942&lt;/D&gt;&lt;D xsi:type="xsd:double"&gt;123.07829&lt;/D&gt;&lt;D xsi:type="xsd:double"&gt;123.16579&lt;/D&gt;&lt;D xsi:type="xsd:double"&gt;124.7617&lt;/D&gt;&lt;D xsi:type="xsd:double"&gt;127.30047&lt;/D&gt;&lt;D xsi:type="xsd:double"&gt;130.17294&lt;/D&gt;&lt;D xsi:type="xsd:double"&gt;129.9332&lt;/D&gt;&lt;D xsi:type="xsd:double"&gt;134.40852&lt;/D&gt;&lt;D xsi:type="xsd:double"&gt;127.60334&lt;/D&gt;&lt;D xsi:type="xsd:double"&gt;128.90041&lt;/D&gt;&lt;D xsi:type="xsd:double"&gt;129.41592&lt;/D&gt;&lt;D xsi:type="xsd:double"&gt;126.59365&lt;/D&gt;&lt;D xsi:type="xsd:double"&gt;127.11077&lt;/D&gt;&lt;D xsi:type="xsd:double"&gt;127.58913&lt;/D&gt;&lt;D xsi:type="xsd:double"&gt;130.73978&lt;/D&gt;&lt;D xsi:type="xsd:double"&gt;134.32053&lt;/D&gt;&lt;D xsi:type="xsd:double"&gt;137.71787&lt;/D&gt;&lt;D xsi:type="xsd:double"&gt;139.95732&lt;/D&gt;&lt;D xsi:type="xsd:double"&gt;141.82703&lt;/D&gt;&lt;D xsi:type="xsd:double"&gt;136.58936&lt;/D&gt;&lt;D xsi:type="xsd:double"&gt;138.52317&lt;/D&gt;&lt;D xsi:type="xsd:double"&gt;137.83314&lt;/D&gt;&lt;D xsi:type="xsd:double"&gt;138.29166&lt;/D&gt;&lt;D xsi:type="xsd:double"&gt;138.1273&lt;/D&gt;&lt;D xsi:type="xsd:double"&gt;142.14509&lt;/D&gt;&lt;D xsi:type="xsd:double"&gt;142.56082&lt;/D&gt;&lt;D xsi:type="xsd:double"&gt;142.84012&lt;/D&gt;&lt;D xsi:type="xsd:double"&gt;147.68225&lt;/D&gt;&lt;D xsi:type="xsd:double"&gt;150.32274&lt;/D&gt;&lt;D xsi:type="xsd:double"&gt;149.14676&lt;/D&gt;&lt;D xsi:type="xsd:double"&gt;149.46513&lt;/D&gt;&lt;D xsi:type="xsd:double"&gt;148.79156&lt;/D&gt;&lt;D xsi:type="xsd:double"&gt;149.96899&lt;/D&gt;&lt;D xsi:type="xsd:double"&gt;151.40184&lt;/D&gt;&lt;D xsi:type="xsd:double"&gt;148.45027&lt;/D&gt;&lt;D xsi:type="xsd:double"&gt;146.82982&lt;/D&gt;&lt;D xsi:type="xsd:double"&gt;149.76639&lt;/D&gt;&lt;D xsi:type="xsd:double"&gt;150.8815&lt;/D&gt;&lt;D xsi:type="xsd:double"&gt;149.94818&lt;/D&gt;&lt;D xsi:type="xsd:double"&gt;152.20748&lt;/D&gt;&lt;D xsi:type="xsd:double"&gt;152.55944&lt;/D&gt;&lt;D xsi:type="xsd:double"&gt;153.59383&lt;/D&gt;&lt;D xsi:type="xsd:double"&gt;151.95545&lt;/D&gt;&lt;D xsi:type="xsd:double"&gt;151.02761&lt;/D&gt;&lt;D xsi:type="xsd:double"&gt;148.72279&lt;/D&gt;&lt;D xsi:type="xsd:double"&gt;145.56067&lt;/D&gt;&lt;D xsi:type="xsd:double"&gt;144.49706&lt;/D&gt;&lt;D xsi:type="xsd:double"&gt;144.24843&lt;/D&gt;&lt;D xsi:type="xsd:double"&gt;144.23391&lt;/D&gt;&lt;D xsi:type="xsd:double"&gt;139.2986&lt;/D&gt;&lt;D xsi:type="xsd:double"&gt;138.82767&lt;/D&gt;&lt;D xsi:type="xsd:double"&gt;140.24663&lt;/D&gt;&lt;D xsi:type="xsd:double"&gt;139.1617&lt;/D&gt;&lt;D xsi:type="xsd:double"&gt;142.12071&lt;/D&gt;&lt;D xsi:type="xsd:double"&gt;143.04354&lt;/D&gt;&lt;D xsi:type="xsd:double"&gt;140.96184&lt;/D&gt;&lt;D xsi:type="xsd:double"&gt;139.05337&lt;/D&gt;&lt;D xsi:type="xsd:double"&gt;141.44328&lt;/D&gt;&lt;D xsi:type="xsd:double"&gt;142.70918&lt;/D&gt;&lt;D xsi:type="xsd:double"&gt;142.14654&lt;/D&gt;&lt;D xsi:type="xsd:double"&gt;143.54855&lt;/D&gt;&lt;D xsi:type="xsd:double"&gt;144.3101&lt;/D&gt;&lt;D xsi:type="xsd:double"&gt;145.21276&lt;/D&gt;&lt;D xsi:type="xsd:double"&gt;143.96622&lt;/D&gt;&lt;D xsi:type="xsd:double"&gt;144.33141&lt;/D&gt;&lt;D xsi:type="xsd:double"&gt;140.01043&lt;/D&gt;&lt;D xsi:type="xsd:double"&gt;139.787&lt;/D&gt;&lt;D xsi:type="xsd:double"&gt;138.47377&lt;/D&gt;&lt;D xsi:type="xsd:double"&gt;138.13764&lt;/D&gt;&lt;D xsi:type="xsd:double"&gt;138.96925&lt;/D&gt;&lt;D xsi:type="xsd:double"&gt;136.83928&lt;/D&gt;&lt;D xsi:type="xsd:double"&gt;135.99813&lt;/D&gt;&lt;D xsi:type="xsd:double"&gt;136.98894&lt;/D&gt;&lt;D xsi:type="xsd:double"&gt;134.23141&lt;/D&gt;&lt;D xsi:type="xsd:double"&gt;134.105&lt;/D&gt;&lt;D xsi:type="xsd:double"&gt;134.40965&lt;/D&gt;&lt;D xsi:type="xsd:double"&gt;135.21447&lt;/D&gt;&lt;D xsi:type="xsd:double"&gt;136.32782&lt;/D&gt;&lt;D xsi:type="xsd:double"&gt;136.09598&lt;/D&gt;&lt;D xsi:type="xsd:double"&gt;133.73448&lt;/D&gt;&lt;D xsi:type="xsd:double"&gt;134.86252&lt;/D&gt;&lt;D xsi:type="xsd:double"&gt;136.82829&lt;/D&gt;&lt;D xsi:type="xsd:double"&gt;141.46427&lt;/D&gt;&lt;D xsi:type="xsd:double"&gt;144.13784&lt;/D&gt;&lt;D xsi:type="xsd:double"&gt;146.54874&lt;/D&gt;&lt;D xsi:type="xsd:double"&gt;144.67514&lt;/D&gt;&lt;D xsi:type="xsd:double"&gt;150.64483&lt;/D&gt;&lt;D xsi:type="xsd:double"&gt;151.04053&lt;/D&gt;&lt;D xsi:type="xsd:double"&gt;149.5917&lt;/D&gt;&lt;D xsi:type="xsd:double"&gt;150.43849&lt;/D&gt;&lt;D xsi:type="xsd:double"&gt;145.53323&lt;/D&gt;&lt;D xsi:type="xsd:double"&gt;139.0369&lt;/D&gt;&lt;D xsi:type="xsd:double"&gt;137.74322&lt;/D&gt;&lt;D xsi:type="xsd:double"&gt;139.26584&lt;/D&gt;&lt;D xsi:type="xsd:double"&gt;140.04369&lt;/D&gt;&lt;D xsi:type="xsd:double"&gt;140.10972&lt;/D&gt;&lt;D xsi:type="xsd:double"&gt;141.7292&lt;/D&gt;&lt;D xsi:type="xsd:double"&gt;143.46734&lt;/D&gt;&lt;/FQL&gt;&lt;FQL&gt;&lt;Q&gt;79699094^FG_PRICE_INDEXED(-10AY,0,M,USD,-10AY,100,"GROSSOFCL")&lt;/Q&gt;&lt;R&gt;120&lt;/R&gt;&lt;C&gt;1&lt;/C&gt;&lt;D xsi:type="xsd:double"&gt;100&lt;/D&gt;&lt;D xsi:type="xsd:double"&gt;101.46259&lt;/D&gt;&lt;D xsi:type="xsd:double"&gt;102.86063&lt;/D&gt;&lt;D xsi:type="xsd:double"&gt;103.1907&lt;/D&gt;&lt;D xsi:type="xsd:double"&gt;104.02455&lt;/D&gt;&lt;D xsi:type="xsd:double"&gt;105.69037&lt;/D&gt;&lt;D xsi:type="xsd:double"&gt;105.95553&lt;/D&gt;&lt;D xsi:type="xsd:double"&gt;107.78714&lt;/D&gt;&lt;D xsi:type="xsd:double"&gt;108.59408&lt;/D&gt;&lt;D xsi:type="xsd:double"&gt;108.90027&lt;/D&gt;&lt;D xsi:type="xsd:double"&gt;107.4836&lt;/D&gt;&lt;D xsi:type="xsd:double"&gt;106.36878&lt;/D&gt;&lt;D xsi:type="xsd:double"&gt;106.73481&lt;/D&gt;&lt;D xsi:type="xsd:double"&gt;107.75064&lt;/D&gt;&lt;D xsi:type="xsd:double"&gt;109.02729&lt;/D&gt;&lt;D xsi:type="xsd:double"&gt;109.37148&lt;/D&gt;&lt;D xsi:type="xsd:double"&gt;110.29416&lt;/D&gt;&lt;D xsi:type="xsd:double"&gt;113.51892&lt;/D&gt;&lt;D xsi:type="xsd:double"&gt;116.56885&lt;/D&gt;&lt;D xsi:type="xsd:double"&gt;114.55827&lt;/D&gt;&lt;D xsi:type="xsd:double"&gt;114.87592&lt;/D&gt;&lt;D xsi:type="xsd:double"&gt;115.93785&lt;/D&gt;&lt;D xsi:type="xsd:double"&gt;115.01632&lt;/D&gt;&lt;D xsi:type="xsd:double"&gt;113.99578&lt;/D&gt;&lt;D xsi:type="xsd:double"&gt;114.75924&lt;/D&gt;&lt;D xsi:type="xsd:double"&gt;115.11775&lt;/D&gt;&lt;D xsi:type="xsd:double"&gt;116.15953&lt;/D&gt;&lt;D xsi:type="xsd:double"&gt;116.71733&lt;/D&gt;&lt;D xsi:type="xsd:double"&gt;116.47663&lt;/D&gt;&lt;D xsi:type="xsd:double"&gt;117.73617&lt;/D&gt;&lt;D xsi:type="xsd:double"&gt;116.47061&lt;/D&gt;&lt;D xsi:type="xsd:double"&gt;117.43714&lt;/D&gt;&lt;D xsi:type="xsd:double"&gt;117.83985&lt;/D&gt;&lt;D xsi:type="xsd:double"&gt;117.54496&lt;/D&gt;&lt;D xsi:type="xsd:double"&gt;118.64321&lt;/D&gt;&lt;D xsi:type="xsd:double"&gt;120.22153&lt;/D&gt;&lt;D xsi:type="xsd:double"&gt;121.75243&lt;/D&gt;&lt;D xsi:type="xsd:double"&gt;122.17641&lt;/D&gt;&lt;D xsi:type="xsd:double"&gt;124.64541&lt;/D&gt;&lt;D xsi:type="xsd:double"&gt;124.292&lt;/D&gt;&lt;D xsi:type="xsd:double"&gt;123.66911&lt;/D&gt;&lt;D xsi:type="xsd:double"&gt;122.64274&lt;/D&gt;&lt;D xsi:type="xsd:double"&gt;121.95266&lt;/D&gt;&lt;D xsi:type="xsd:double"&gt;121.18655&lt;/D&gt;&lt;D xsi:type="xsd:double"&gt;121.18373&lt;/D&gt;&lt;D xsi:type="xsd:double"&gt;121.01455&lt;/D&gt;&lt;D xsi:type="xsd:double"&gt;121.9598&lt;/D&gt;&lt;D xsi:type="xsd:double"&gt;123.29329&lt;/D&gt;&lt;D xsi:type="xsd:double"&gt;123.20579&lt;/D&gt;&lt;D xsi:type="xsd:double"&gt;125.12002&lt;/D&gt;&lt;D xsi:type="xsd:double"&gt;127.0335&lt;/D&gt;&lt;D xsi:type="xsd:double"&gt;128.83801&lt;/D&gt;&lt;D xsi:type="xsd:double"&gt;128.13909&lt;/D&gt;&lt;D xsi:type="xsd:double"&gt;128.56607&lt;/D&gt;&lt;D xsi:type="xsd:double"&gt;130.1333&lt;/D&gt;&lt;D xsi:type="xsd:double"&gt;130.49424&lt;/D&gt;&lt;D xsi:type="xsd:double"&gt;130.21178&lt;/D&gt;&lt;D xsi:type="xsd:double"&gt;129.8211&lt;/D&gt;&lt;D xsi:type="xsd:double"&gt;130.90504&lt;/D&gt;&lt;D xsi:type="xsd:double"&gt;133.27167&lt;/D&gt;&lt;D xsi:type="xsd:double"&gt;132.419&lt;/D&gt;&lt;D xsi:type="xsd:double"&gt;133.97945&lt;/D&gt;&lt;D xsi:type="xsd:double"&gt;133.77093&lt;/D&gt;&lt;D xsi:type="xsd:double"&gt;133.67063&lt;/D&gt;&lt;D xsi:type="xsd:double"&gt;133.51575&lt;/D&gt;&lt;D xsi:type="xsd:double"&gt;134.17835&lt;/D&gt;&lt;D xsi:type="xsd:double"&gt;133.98584&lt;/D&gt;&lt;D xsi:type="xsd:double"&gt;133.08876&lt;/D&gt;&lt;D xsi:type="xsd:double"&gt;134.08633&lt;/D&gt;&lt;D xsi:type="xsd:double"&gt;135.13302&lt;/D&gt;&lt;D xsi:type="xsd:double"&gt;135.81426&lt;/D&gt;&lt;D xsi:type="xsd:double"&gt;133.7237&lt;/D&gt;&lt;D xsi:type="xsd:double"&gt;132.60249&lt;/D&gt;&lt;D xsi:type="xsd:double"&gt;132.89155&lt;/D&gt;&lt;D xsi:type="xsd:double"&gt;132.34391&lt;/D&gt;&lt;D xsi:type="xsd:double"&gt;133.36539&lt;/D&gt;&lt;D xsi:type="xsd:double"&gt;134.20187&lt;/D&gt;&lt;D xsi:type="xsd:double"&gt;133.99976&lt;/D&gt;&lt;D xsi:type="xsd:double"&gt;132.92692&lt;/D&gt;&lt;D xsi:type="xsd:double"&gt;134.80463&lt;/D&gt;&lt;D xsi:type="xsd:double"&gt;135.09576&lt;/D&gt;&lt;D xsi:type="xsd:double"&gt;134.98869&lt;/D&gt;&lt;D xsi:type="xsd:double"&gt;135.64715&lt;/D&gt;&lt;D xsi:type="xsd:double"&gt;136.68687&lt;/D&gt;&lt;D xsi:type="xsd:double"&gt;136.96012&lt;/D&gt;&lt;D xsi:type="xsd:double"&gt;137.34722&lt;/D&gt;&lt;D xsi:type="xsd:double"&gt;138.97334&lt;/D&gt;&lt;D xsi:type="xsd:double"&gt;138.62162&lt;/D&gt;&lt;D xsi:type="xsd:double"&gt;139.70068&lt;/D&gt;&lt;D xsi:type="xsd:double"&gt;141.17869&lt;/D&gt;&lt;D xsi:type="xsd:double"&gt;142.35636&lt;/D&gt;&lt;D xsi:type="xsd:double"&gt;145.18988&lt;/D&gt;&lt;D xsi:type="xsd:double"&gt;143.49338&lt;/D&gt;&lt;D xsi:type="xsd:double"&gt;144.55061&lt;/D&gt;&lt;D xsi:type="xsd:double"&gt;143.66049&lt;/D&gt;&lt;D xsi:type="xsd:double"&gt;143.08144&lt;/D&gt;&lt;D xsi:type="xsd:double"&gt;141.58236&lt;/D&gt;&lt;D xsi:type="xsd:double"&gt;142.95685&lt;/D&gt;&lt;D xsi:type="xsd:double"&gt;142.8925&lt;/D&gt;&lt;D xsi:type="xsd:double"&gt;143.96591&lt;/D&gt;&lt;D xsi:type="xsd:double"&gt;144.00977&lt;/D&gt;&lt;D xsi:type="xsd:double"&gt;143.92827&lt;/D&gt;&lt;D xsi:type="xsd:double"&gt;143.80407&lt;/D&gt;&lt;D xsi:type="xsd:double"&gt;146.84855&lt;/D&gt;&lt;D xsi:type="xsd:double"&gt;148.9105&lt;/D&gt;&lt;D xsi:type="xsd:double"&gt;149.53321&lt;/D&gt;&lt;D xsi:type="xsd:double"&gt;149.53133&lt;/D&gt;&lt;D xsi:type="xsd:double"&gt;150.37478&lt;/D&gt;&lt;D xsi:type="xsd:double"&gt;154.0779&lt;/D&gt;&lt;D xsi:type="xsd:double"&gt;154.34626&lt;/D&gt;&lt;D xsi:type="xsd:double"&gt;153.69946&lt;/D&gt;&lt;D xsi:type="xsd:double"&gt;153.50525&lt;/D&gt;&lt;D xsi:type="xsd:double"&gt;151.69886&lt;/D&gt;&lt;D xsi:type="xsd:double"&gt;149.21404&lt;/D&gt;&lt;D xsi:type="xsd:double"&gt;149.24246&lt;/D&gt;&lt;D xsi:type="xsd:double"&gt;148.43515&lt;/D&gt;&lt;D xsi:type="xsd:double"&gt;149.68565&lt;/D&gt;&lt;D xsi:type="xsd:double"&gt;149.50292&lt;/D&gt;&lt;D xsi:type="xsd:double"&gt;150.59139&lt;/D&gt;&lt;D xsi:type="xsd:double"&gt;151.26697&lt;/D&gt;&lt;/FQL&gt;&lt;FQL&gt;&lt;Q&gt;LHMN0038^FG_PRICE_INDEXED(-10AY,0,M,USD,-10AY,100,"GROSSOFCL")&lt;/Q&gt;&lt;R&gt;120&lt;/R&gt;&lt;C&gt;1&lt;/C&gt;&lt;D xsi:type="xsd:double"&gt;100&lt;/D&gt;&lt;D xsi:type="xsd:double"&gt;102.03083&lt;/D&gt;&lt;D xsi:type="xsd:double"&gt;103.28711&lt;/D&gt;&lt;D xsi:type="xsd:double"&gt;105.60523&lt;/D&gt;&lt;D xsi:type="xsd:double"&gt;107.32653&lt;/D&gt;&lt;D xsi:type="xsd:double"&gt;109.37759&lt;/D&gt;&lt;D xsi:type="xsd:double"&gt;109.0515&lt;/D&gt;&lt;D xsi:type="xsd:double"&gt;112.08081&lt;/D&gt;&lt;D xsi:type="xsd:double"&gt;113.95566&lt;/D&gt;&lt;D xsi:type="xsd:double"&gt;116.28032&lt;/D&gt;&lt;D xsi:type="xsd:double"&gt;114.06081&lt;/D&gt;&lt;D xsi:type="xsd:double"&gt;112.79955&lt;/D&gt;&lt;D xsi:type="xsd:double"&gt;112.89562&lt;/D&gt;&lt;D xsi:type="xsd:double"&gt;113.05112&lt;/D&gt;&lt;D xsi:type="xsd:double"&gt;111.18257&lt;/D&gt;&lt;D xsi:type="xsd:double"&gt;108.56669&lt;/D&gt;&lt;D xsi:type="xsd:double"&gt;104.56469&lt;/D&gt;&lt;D xsi:type="xsd:double"&gt;107.58818&lt;/D&gt;&lt;D xsi:type="xsd:double"&gt;114.27275&lt;/D&gt;&lt;D xsi:type="xsd:double"&gt;110.5359&lt;/D&gt;&lt;D xsi:type="xsd:double"&gt;108.06655&lt;/D&gt;&lt;D xsi:type="xsd:double"&gt;110.55354&lt;/D&gt;&lt;D xsi:type="xsd:double"&gt;111.54802&lt;/D&gt;&lt;D xsi:type="xsd:double"&gt;115.52913&lt;/D&gt;&lt;D xsi:type="xsd:double"&gt;116.0071&lt;/D&gt;&lt;D xsi:type="xsd:double"&gt;118.57601&lt;/D&gt;&lt;D xsi:type="xsd:double"&gt;120.6589&lt;/D&gt;&lt;D xsi:type="xsd:double"&gt;123.23745&lt;/D&gt;&lt;D xsi:type="xsd:double"&gt;123.81647&lt;/D&gt;&lt;D xsi:type="xsd:double"&gt;126.96928&lt;/D&gt;&lt;D xsi:type="xsd:double"&gt;122.19182&lt;/D&gt;&lt;D xsi:type="xsd:double"&gt;122.69659&lt;/D&gt;&lt;D xsi:type="xsd:double"&gt;122.7879&lt;/D&gt;&lt;D xsi:type="xsd:double"&gt;121.85986&lt;/D&gt;&lt;D xsi:type="xsd:double"&gt;121.87946&lt;/D&gt;&lt;D xsi:type="xsd:double"&gt;119.97433&lt;/D&gt;&lt;D xsi:type="xsd:double"&gt;121.81193&lt;/D&gt;&lt;D xsi:type="xsd:double"&gt;125.9511&lt;/D&gt;&lt;D xsi:type="xsd:double"&gt;127.704&lt;/D&gt;&lt;D xsi:type="xsd:double"&gt;130.7009&lt;/D&gt;&lt;D xsi:type="xsd:double"&gt;132.34216&lt;/D&gt;&lt;D xsi:type="xsd:double"&gt;127.30432&lt;/D&gt;&lt;D xsi:type="xsd:double"&gt;128.96675&lt;/D&gt;&lt;D xsi:type="xsd:double"&gt;129.19886&lt;/D&gt;&lt;D xsi:type="xsd:double"&gt;129.95949&lt;/D&gt;&lt;D xsi:type="xsd:double"&gt;130.57157&lt;/D&gt;&lt;D xsi:type="xsd:double"&gt;134.61866&lt;/D&gt;&lt;D xsi:type="xsd:double"&gt;134.51306&lt;/D&gt;&lt;D xsi:type="xsd:double"&gt;134.61505&lt;/D&gt;&lt;D xsi:type="xsd:double"&gt;137.39376&lt;/D&gt;&lt;D xsi:type="xsd:double"&gt;139.14123&lt;/D&gt;&lt;D xsi:type="xsd:double"&gt;135.92606&lt;/D&gt;&lt;D xsi:type="xsd:double"&gt;137.73539&lt;/D&gt;&lt;D xsi:type="xsd:double"&gt;135.33171&lt;/D&gt;&lt;D xsi:type="xsd:double"&gt;136.2443&lt;/D&gt;&lt;D xsi:type="xsd:double"&gt;138.52469&lt;/D&gt;&lt;D xsi:type="xsd:double"&gt;138.43046&lt;/D&gt;&lt;D xsi:type="xsd:double"&gt;137.43366&lt;/D&gt;&lt;D xsi:type="xsd:double"&gt;139.05542&lt;/D&gt;&lt;D xsi:type="xsd:double"&gt;137.62789&lt;/D&gt;&lt;D xsi:type="xsd:double"&gt;138.28574&lt;/D&gt;&lt;D xsi:type="xsd:double"&gt;139.88545&lt;/D&gt;&lt;D xsi:type="xsd:double"&gt;141.09336&lt;/D&gt;&lt;D xsi:type="xsd:double"&gt;142.81349&lt;/D&gt;&lt;D xsi:type="xsd:double"&gt;142.61291&lt;/D&gt;&lt;D xsi:type="xsd:double"&gt;142.59793&lt;/D&gt;&lt;D xsi:type="xsd:double"&gt;142.12826&lt;/D&gt;&lt;D xsi:type="xsd:double"&gt;140.83551&lt;/D&gt;&lt;D xsi:type="xsd:double"&gt;139.5011&lt;/D&gt;&lt;D xsi:type="xsd:double"&gt;139.14684&lt;/D&gt;&lt;D xsi:type="xsd:double"&gt;141.08235&lt;/D&gt;&lt;D xsi:type="xsd:double"&gt;136.88793&lt;/D&gt;&lt;D xsi:type="xsd:double"&gt;135.2676&lt;/D&gt;&lt;D xsi:type="xsd:double"&gt;136.96697&lt;/D&gt;&lt;D xsi:type="xsd:double"&gt;136.24855&lt;/D&gt;&lt;D xsi:type="xsd:double"&gt;139.04952&lt;/D&gt;&lt;D xsi:type="xsd:double"&gt;140.4159&lt;/D&gt;&lt;D xsi:type="xsd:double"&gt;139.26647&lt;/D&gt;&lt;D xsi:type="xsd:double"&gt;138.43492&lt;/D&gt;&lt;D xsi:type="xsd:double"&gt;139.89862&lt;/D&gt;&lt;D xsi:type="xsd:double"&gt;141.85879&lt;/D&gt;&lt;D xsi:type="xsd:double"&gt;141.76246&lt;/D&gt;&lt;D xsi:type="xsd:double"&gt;143.36673&lt;/D&gt;&lt;D xsi:type="xsd:double"&gt;144.21581&lt;/D&gt;&lt;D xsi:type="xsd:double"&gt;145.2653&lt;/D&gt;&lt;D xsi:type="xsd:double"&gt;143.95593&lt;/D&gt;&lt;D xsi:type="xsd:double"&gt;144.74523&lt;/D&gt;&lt;D xsi:type="xsd:double"&gt;140.70599&lt;/D&gt;&lt;D xsi:type="xsd:double"&gt;140.7255&lt;/D&gt;&lt;D xsi:type="xsd:double"&gt;140.21176&lt;/D&gt;&lt;D xsi:type="xsd:double"&gt;139.24634&lt;/D&gt;&lt;D xsi:type="xsd:double"&gt;139.02607&lt;/D&gt;&lt;D xsi:type="xsd:double"&gt;137.90032&lt;/D&gt;&lt;D xsi:type="xsd:double"&gt;136.57112&lt;/D&gt;&lt;D xsi:type="xsd:double"&gt;138.02354&lt;/D&gt;&lt;D xsi:type="xsd:double"&gt;135.5558&lt;/D&gt;&lt;D xsi:type="xsd:double"&gt;134.96207&lt;/D&gt;&lt;D xsi:type="xsd:double"&gt;135.26446&lt;/D&gt;&lt;D xsi:type="xsd:double"&gt;135.42185&lt;/D&gt;&lt;D xsi:type="xsd:double"&gt;136.11202&lt;/D&gt;&lt;D xsi:type="xsd:double"&gt;136.39951&lt;/D&gt;&lt;D xsi:type="xsd:double"&gt;134.14124&lt;/D&gt;&lt;D xsi:type="xsd:double"&gt;134.85426&lt;/D&gt;&lt;D xsi:type="xsd:double"&gt;136.02289&lt;/D&gt;&lt;D xsi:type="xsd:double"&gt;139.05181&lt;/D&gt;&lt;D xsi:type="xsd:double"&gt;142.80938&lt;/D&gt;&lt;D xsi:type="xsd:double"&gt;144.70893&lt;/D&gt;&lt;D xsi:type="xsd:double"&gt;142.76764&lt;/D&gt;&lt;D xsi:type="xsd:double"&gt;146.93676&lt;/D&gt;&lt;D xsi:type="xsd:double"&gt;148.04435&lt;/D&gt;&lt;D xsi:type="xsd:double"&gt;147.32528&lt;/D&gt;&lt;D xsi:type="xsd:double"&gt;148.13645&lt;/D&gt;&lt;D xsi:type="xsd:double"&gt;144.02491&lt;/D&gt;&lt;D xsi:type="xsd:double"&gt;138.30258&lt;/D&gt;&lt;D xsi:type="xsd:double"&gt;137.66719&lt;/D&gt;&lt;D xsi:type="xsd:double"&gt;139.21922&lt;/D&gt;&lt;D xsi:type="xsd:double"&gt;139.87719&lt;/D&gt;&lt;D xsi:type="xsd:double"&gt;140.09213&lt;/D&gt;&lt;D xsi:type="xsd:double"&gt;141.67122&lt;/D&gt;&lt;D xsi:type="xsd:double"&gt;143.86352&lt;/D&gt;&lt;/FQL&gt;&lt;FQL&gt;&lt;Q&gt;USDZAR^FG_PRICE(-10AY,0,M,USD)&lt;/Q&gt;&lt;R&gt;120&lt;/R&gt;&lt;C&gt;1&lt;/C&gt;&lt;D xsi:type="xsd:double"&gt;7.052&lt;/D&gt;&lt;D xsi:type="xsd:double"&gt;7.1031&lt;/D&gt;&lt;D xsi:type="xsd:double"&gt;7.1725&lt;/D&gt;&lt;D xsi:type="xsd:double"&gt;6.89675&lt;/D&gt;&lt;D xsi:type="xsd:double"&gt;6.53945&lt;/D&gt;&lt;D xsi:type="xsd:double"&gt;6.79775&lt;/D&gt;&lt;D xsi:type="xsd:double"&gt;6.83435&lt;/D&gt;&lt;D xsi:type="xsd:double"&gt;7.49875&lt;/D&gt;&lt;D xsi:type="xsd:double"&gt;7.76615&lt;/D&gt;&lt;D xsi:type="xsd:double"&gt;8.1265&lt;/D&gt;&lt;D xsi:type="xsd:double"&gt;7.548&lt;/D&gt;&lt;D xsi:type="xsd:double"&gt;7.63765&lt;/D&gt;&lt;D xsi:type="xsd:double"&gt;7.82815&lt;/D&gt;&lt;D xsi:type="xsd:double"&gt;7.30375&lt;/D&gt;&lt;D xsi:type="xsd:double"&gt;7.68525&lt;/D&gt;&lt;D xsi:type="xsd:double"&gt;8.28065&lt;/D&gt;&lt;D xsi:type="xsd:double"&gt;9.85&lt;/D&gt;&lt;D xsi:type="xsd:double"&gt;10.06505&lt;/D&gt;&lt;D xsi:type="xsd:double"&gt;9.245&lt;/D&gt;&lt;D xsi:type="xsd:double"&gt;10.2025&lt;/D&gt;&lt;D xsi:type="xsd:double"&gt;10.0445&lt;/D&gt;&lt;D xsi:type="xsd:double"&gt;9.51&lt;/D&gt;&lt;D xsi:type="xsd:double"&gt;8.47625&lt;/D&gt;&lt;D xsi:type="xsd:double"&gt;8.0375&lt;/D&gt;&lt;D xsi:type="xsd:double"&gt;7.7225&lt;/D&gt;&lt;D xsi:type="xsd:double"&gt;7.8389&lt;/D&gt;&lt;D xsi:type="xsd:double"&gt;7.78885&lt;/D&gt;&lt;D xsi:type="xsd:double"&gt;7.5775&lt;/D&gt;&lt;D xsi:type="xsd:double"&gt;7.827&lt;/D&gt;&lt;D xsi:type="xsd:double"&gt;7.43225&lt;/D&gt;&lt;D xsi:type="xsd:double"&gt;7.36375&lt;/D&gt;&lt;D xsi:type="xsd:double"&gt;7.545&lt;/D&gt;&lt;D xsi:type="xsd:double"&gt;7.6645&lt;/D&gt;&lt;D xsi:type="xsd:double"&gt;7.34395&lt;/D&gt;&lt;D xsi:type="xsd:double"&gt;7.35815&lt;/D&gt;&lt;D xsi:type="xsd:double"&gt;7.68995&lt;/D&gt;&lt;D xsi:type="xsd:double"&gt;7.6658&lt;/D&gt;&lt;D xsi:type="xsd:double"&gt;7.3038&lt;/D&gt;&lt;D xsi:type="xsd:double"&gt;7.37575&lt;/D&gt;&lt;D xsi:type="xsd:double"&gt;6.9743&lt;/D&gt;&lt;D xsi:type="xsd:double"&gt;6.95705&lt;/D&gt;&lt;D xsi:type="xsd:double"&gt;7.09225&lt;/D&gt;&lt;D xsi:type="xsd:double"&gt;6.61575&lt;/D&gt;&lt;D xsi:type="xsd:double"&gt;7.18&lt;/D&gt;&lt;D xsi:type="xsd:double"&gt;6.93905&lt;/D&gt;&lt;D xsi:type="xsd:double"&gt;6.75945&lt;/D&gt;&lt;D xsi:type="xsd:double"&gt;6.5872&lt;/D&gt;&lt;D xsi:type="xsd:double"&gt;6.82755&lt;/D&gt;&lt;D xsi:type="xsd:double"&gt;6.779&lt;/D&gt;&lt;D xsi:type="xsd:double"&gt;6.7104&lt;/D&gt;&lt;D xsi:type="xsd:double"&gt;6.99875&lt;/D&gt;&lt;D xsi:type="xsd:double"&gt;8.0391&lt;/D&gt;&lt;D xsi:type="xsd:double"&gt;7.8965&lt;/D&gt;&lt;D xsi:type="xsd:double"&gt;8.09875&lt;/D&gt;&lt;D xsi:type="xsd:double"&gt;8.0734&lt;/D&gt;&lt;D xsi:type="xsd:double"&gt;7.79915&lt;/D&gt;&lt;D xsi:type="xsd:double"&gt;7.4502&lt;/D&gt;&lt;D xsi:type="xsd:double"&gt;7.67455&lt;/D&gt;&lt;D xsi:type="xsd:double"&gt;7.75015&lt;/D&gt;&lt;D xsi:type="xsd:double"&gt;8.5613&lt;/D&gt;&lt;D xsi:type="xsd:double"&gt;8.1785&lt;/D&gt;&lt;D xsi:type="xsd:double"&gt;8.2151&lt;/D&gt;&lt;D xsi:type="xsd:double"&gt;8.4285&lt;/D&gt;&lt;D xsi:type="xsd:double"&gt;8.25115&lt;/D&gt;&lt;D xsi:type="xsd:double"&gt;8.6992&lt;/D&gt;&lt;D xsi:type="xsd:double"&gt;8.8819&lt;/D&gt;&lt;D xsi:type="xsd:double"&gt;8.4844&lt;/D&gt;&lt;D xsi:type="xsd:double"&gt;8.93315&lt;/D&gt;&lt;D xsi:type="xsd:double"&gt;8.9727&lt;/D&gt;&lt;D xsi:type="xsd:double"&gt;9.174454&lt;/D&gt;&lt;D xsi:type="xsd:double"&gt;8.9824&lt;/D&gt;&lt;D xsi:type="xsd:double"&gt;10.05975&lt;/D&gt;&lt;D xsi:type="xsd:double"&gt;9.9272&lt;/D&gt;&lt;D xsi:type="xsd:double"&gt;9.90925&lt;/D&gt;&lt;D xsi:type="xsd:double"&gt;10.241&lt;/D&gt;&lt;D xsi:type="xsd:double"&gt;10.06375&lt;/D&gt;&lt;D xsi:type="xsd:double"&gt;10.0055&lt;/D&gt;&lt;D xsi:type="xsd:double"&gt;10.16655&lt;/D&gt;&lt;D xsi:type="xsd:double"&gt;10.47375&lt;/D&gt;&lt;D xsi:type="xsd:double"&gt;11.16875&lt;/D&gt;&lt;D xsi:type="xsd:double"&gt;10.74175&lt;/D&gt;&lt;D xsi:type="xsd:double"&gt;10.5179&lt;/D&gt;&lt;D xsi:type="xsd:double"&gt;10.53115&lt;/D&gt;&lt;D xsi:type="xsd:double"&gt;10.58375&lt;/D&gt;&lt;D xsi:type="xsd:double"&gt;10.63875&lt;/D&gt;&lt;D xsi:type="xsd:double"&gt;10.7165&lt;/D&gt;&lt;D xsi:type="xsd:double"&gt;10.6354&lt;/D&gt;&lt;D xsi:type="xsd:double"&gt;11.29825&lt;/D&gt;&lt;D xsi:type="xsd:double"&gt;11.047&lt;/D&gt;&lt;D xsi:type="xsd:double"&gt;11.0465&lt;/D&gt;&lt;D xsi:type="xsd:double"&gt;11.56875&lt;/D&gt;&lt;D xsi:type="xsd:double"&gt;11.631&lt;/D&gt;&lt;D xsi:type="xsd:double"&gt;11.653&lt;/D&gt;&lt;D xsi:type="xsd:double"&gt;12.11625&lt;/D&gt;&lt;D xsi:type="xsd:double"&gt;11.95615&lt;/D&gt;&lt;D xsi:type="xsd:double"&gt;12.16775&lt;/D&gt;&lt;D xsi:type="xsd:double"&gt;12.13775&lt;/D&gt;&lt;D xsi:type="xsd:double"&gt;12.617&lt;/D&gt;&lt;D xsi:type="xsd:double"&gt;13.26425&lt;/D&gt;&lt;D xsi:type="xsd:double"&gt;13.827&lt;/D&gt;&lt;D xsi:type="xsd:double"&gt;13.80665&lt;/D&gt;&lt;D xsi:type="xsd:double"&gt;14.42&lt;/D&gt;&lt;D xsi:type="xsd:double"&gt;15.4955&lt;/D&gt;&lt;D xsi:type="xsd:double"&gt;15.9&lt;/D&gt;&lt;D xsi:type="xsd:double"&gt;15.7849&lt;/D&gt;&lt;D xsi:type="xsd:double"&gt;14.708&lt;/D&gt;&lt;D xsi:type="xsd:double"&gt;14.18075&lt;/D&gt;&lt;D xsi:type="xsd:double"&gt;15.728&lt;/D&gt;&lt;D xsi:type="xsd:double"&gt;14.645&lt;/D&gt;&lt;D xsi:type="xsd:double"&gt;13.863&lt;/D&gt;&lt;D xsi:type="xsd:double"&gt;14.71415&lt;/D&gt;&lt;D xsi:type="xsd:double"&gt;13.75125&lt;/D&gt;&lt;D xsi:type="xsd:double"&gt;13.4825&lt;/D&gt;&lt;D xsi:type="xsd:double"&gt;14.02625&lt;/D&gt;&lt;D xsi:type="xsd:double"&gt;13.675&lt;/D&gt;&lt;D xsi:type="xsd:double"&gt;13.48&lt;/D&gt;&lt;D xsi:type="xsd:double"&gt;13.08&lt;/D&gt;&lt;D xsi:type="xsd:double"&gt;13.40875&lt;/D&gt;&lt;D xsi:type="xsd:double"&gt;13.38375&lt;/D&gt;&lt;D xsi:type="xsd:double"&gt;13.18625&lt;/D&gt;&lt;/FQL&gt;&lt;FQL&gt;&lt;Q&gt;USDZAR^FG_PRICE(-10AY,0,M)&lt;/Q&gt;&lt;R&gt;120&lt;/R&gt;&lt;C&gt;1&lt;/C&gt;&lt;D xsi:type="xsd:double"&gt;7.052&lt;/D&gt;&lt;D xsi:type="xsd:double"&gt;7.1031&lt;/D&gt;&lt;D xsi:type="xsd:double"&gt;7.1725&lt;/D&gt;&lt;D xsi:type="xsd:double"&gt;6.89675&lt;/D&gt;&lt;D xsi:type="xsd:double"&gt;6.53945&lt;/D&gt;&lt;D xsi:type="xsd:double"&gt;6.79775&lt;/D&gt;&lt;D xsi:type="xsd:double"&gt;6.83435&lt;/D&gt;&lt;D xsi:type="xsd:double"&gt;7.49875&lt;/D&gt;&lt;D xsi:type="xsd:double"&gt;7.76615&lt;/D&gt;&lt;D xsi:type="xsd:double"&gt;8.1265&lt;/D&gt;&lt;D xsi:type="xsd:double"&gt;7.548&lt;/D&gt;&lt;D xsi:type="xsd:double"&gt;7.63765&lt;/D&gt;&lt;D xsi:type="xsd:double"&gt;7.82815&lt;/D&gt;&lt;D xsi:type="xsd:double"&gt;7.30375&lt;/D&gt;&lt;D xsi:type="xsd:double"&gt;7.68525&lt;/D&gt;&lt;D xsi:type="xsd:double"&gt;8.28065&lt;/D&gt;&lt;D xsi:type="xsd:double"&gt;9.85&lt;/D&gt;&lt;D xsi:type="xsd:double"&gt;10.06505&lt;/D&gt;&lt;D xsi:type="xsd:double"&gt;9.245&lt;/D&gt;&lt;D xsi:type="xsd:double"&gt;10.2025&lt;/D&gt;&lt;D xsi:type="xsd:double"&gt;10.0445&lt;/D&gt;&lt;D xsi:type="xsd:double"&gt;9.51&lt;/D&gt;&lt;D xsi:type="xsd:double"&gt;8.47625&lt;/D&gt;&lt;D xsi:type="xsd:double"&gt;8.0375&lt;/D&gt;&lt;D xsi:type="xsd:double"&gt;7.7225&lt;/D&gt;&lt;D xsi:type="xsd:double"&gt;7.8389&lt;/D&gt;&lt;D xsi:type="xsd:double"&gt;7.78885&lt;/D&gt;&lt;D xsi:type="xsd:double"&gt;7.5775&lt;/D&gt;&lt;D xsi:type="xsd:double"&gt;7.827&lt;/D&gt;&lt;D xsi:type="xsd:double"&gt;7.43225&lt;/D&gt;&lt;D xsi:type="xsd:double"&gt;7.36375&lt;/D&gt;&lt;D xsi:type="xsd:double"&gt;7.545&lt;/D&gt;&lt;D xsi:type="xsd:double"&gt;7.6645&lt;/D&gt;&lt;D xsi:type="xsd:double"&gt;7.34395&lt;/D&gt;&lt;D xsi:type="xsd:double"&gt;7.35815&lt;/D&gt;&lt;D xsi:type="xsd:double"&gt;7.68995&lt;/D&gt;&lt;D xsi:type="xsd:double"&gt;7.6658&lt;/D&gt;&lt;D xsi:type="xsd:double"&gt;7.3038&lt;/D&gt;&lt;D xsi:type="xsd:double"&gt;7.37575&lt;/D&gt;&lt;D xsi:type="xsd:double"&gt;6.9743&lt;/D&gt;&lt;D xsi:type="xsd:double"&gt;6.95705&lt;/D&gt;&lt;D xsi:type="xsd:double"&gt;7.09225&lt;/D&gt;&lt;D xsi:type="xsd:double"&gt;6.61575&lt;/D&gt;&lt;D xsi:type="xsd:double"&gt;7.18&lt;/D&gt;&lt;D xsi:type="xsd:double"&gt;6.93905&lt;/D&gt;&lt;D xsi:type="xsd:double"&gt;6.75945&lt;/D&gt;&lt;D xsi:type="xsd:double"&gt;6.5872&lt;/D&gt;&lt;D xsi:type="xsd:double"&gt;6.82755&lt;/D&gt;&lt;D xsi:type="xsd:double"&gt;6.779&lt;/D&gt;&lt;D xsi:type="xsd:double"&gt;6.7104&lt;/D&gt;&lt;D xsi:type="xsd:double"&gt;6.99875&lt;/D&gt;&lt;D xsi:type="xsd:double"&gt;8.0391&lt;/D&gt;&lt;D xsi:type="xsd:double"&gt;7.8965&lt;/D&gt;&lt;D xsi:type="xsd:double"&gt;8.09875&lt;/D&gt;&lt;D xsi:type="xsd:double"&gt;8.0734&lt;/D&gt;&lt;D xsi:type="xsd:double"&gt;7.79915&lt;/D&gt;&lt;D xsi:type="xsd:double"&gt;7.4502&lt;/D&gt;&lt;D xsi:type="xsd:double"&gt;7.67455&lt;/D&gt;&lt;D xsi:type="xsd:double"&gt;7.75015&lt;/D&gt;&lt;D xsi:type="xsd:double"&gt;8.5613&lt;/D&gt;&lt;D xsi:type="xsd:double"&gt;8.1785&lt;/D&gt;&lt;D xsi:type="xsd:double"&gt;8.2151&lt;/D&gt;&lt;D xsi:type="xsd:double"&gt;8.4285&lt;/D&gt;&lt;D xsi:type="xsd:double"&gt;8.25115&lt;/D&gt;&lt;D xsi:type="xsd:double"&gt;8.6992&lt;/D&gt;&lt;D xsi:type="xsd:double"&gt;8.8819&lt;/D&gt;&lt;D xsi:type="xsd:double"&gt;8.4844&lt;/D&gt;&lt;D xsi:type="xsd:double"&gt;8.93315&lt;/D&gt;&lt;D xsi:type="xsd:double"&gt;8.9727&lt;/D&gt;&lt;D xsi:type="xsd:double"&gt;9.174454&lt;/D&gt;&lt;D xsi:type="xsd:double"&gt;8.9824&lt;/D&gt;&lt;D xsi:type="xsd:double"&gt;10.05975&lt;/D&gt;&lt;D xsi:type="xsd:double"&gt;9.9272&lt;/D&gt;&lt;D xsi:type="xsd:double"&gt;9.90925&lt;/D&gt;&lt;D xsi:type="xsd:double"&gt;10.241&lt;/D&gt;&lt;D xsi:type="xsd:double"&gt;10.06375&lt;/D&gt;&lt;D xsi:type="xsd:double"&gt;10.0055&lt;/D&gt;&lt;D xsi:type="xsd:double"&gt;10.16655&lt;/D&gt;&lt;D xsi:type="xsd:double"&gt;10.47375&lt;/D&gt;&lt;D xsi:type="xsd:double"&gt;11.16875&lt;/D&gt;&lt;D xsi:type="xsd:double"&gt;10.74175&lt;/D&gt;&lt;D xsi:type="xsd:double"&gt;10.5179&lt;/D&gt;&lt;D xsi:type="xsd:double"&gt;10.53115&lt;/D&gt;&lt;D xsi:type="xsd:double"&gt;10.58375&lt;/D&gt;&lt;D xsi:type="xsd:double"&gt;10.63875&lt;/D&gt;&lt;D xsi:type="xsd:double"&gt;10.7165&lt;/D&gt;&lt;D xsi:type="xsd:double"&gt;10.6354&lt;/D&gt;&lt;D xsi:type="xsd:double"&gt;11.29825&lt;/D&gt;&lt;D xsi:type="xsd:double"&gt;11.047&lt;/D&gt;&lt;D xsi:type="xsd:double"&gt;11.0465&lt;/D&gt;&lt;D xsi:type="xsd:double"&gt;11.56875&lt;/D&gt;&lt;D xsi:type="xsd:double"&gt;11.631&lt;/D&gt;&lt;D xsi:type="xsd:double"&gt;11.653&lt;/D&gt;&lt;D xsi:type="xsd:double"&gt;12.11625&lt;/D&gt;&lt;D xsi:type="xsd:double"&gt;11.95615&lt;/D&gt;&lt;D xsi:type="xsd:double"&gt;12.16775&lt;/D&gt;&lt;D xsi:type="xsd:double"&gt;12.13775&lt;/D&gt;&lt;D xsi:type="xsd:double"&gt;12.617&lt;/D&gt;&lt;D xsi:type="xsd:double"&gt;13.26425&lt;/D&gt;&lt;D xsi:type="xsd:double"&gt;13.827&lt;/D&gt;&lt;D xsi:type="xsd:double"&gt;13.80665&lt;/D&gt;&lt;D xsi:type="xsd:double"&gt;14.42&lt;/D&gt;&lt;D xsi:type="xsd:double"&gt;15.4955&lt;/D&gt;&lt;D xsi:type="xsd:double"&gt;15.9&lt;/D&gt;&lt;D xsi:type="xsd:double"&gt;15.7849&lt;/D&gt;&lt;D xsi:type="xsd:double"&gt;14.708&lt;/D&gt;&lt;D xsi:type="xsd:double"&gt;14.18075&lt;/D&gt;&lt;D xsi:type="xsd:double"&gt;15.728&lt;/D&gt;&lt;D xsi:type="xsd:double"&gt;14.645&lt;/D&gt;&lt;D xsi:type="xsd:double"&gt;13.863&lt;/D&gt;&lt;D xsi:type="xsd:double"&gt;14.71415&lt;/D&gt;&lt;D xsi:type="xsd:double"&gt;13.75125&lt;/D&gt;&lt;D xsi:type="xsd:double"&gt;13.4825&lt;/D&gt;&lt;D xsi:type="xsd:double"&gt;14.02625&lt;/D&gt;&lt;D xsi:type="xsd:double"&gt;13.675&lt;/D&gt;&lt;D xsi:type="xsd:double"&gt;13.48&lt;/D&gt;&lt;D xsi:type="xsd:double"&gt;13.08&lt;/D&gt;&lt;D xsi:type="xsd:double"&gt;13.40875&lt;/D&gt;&lt;D xsi:type="xsd:double"&gt;13.38375&lt;/D&gt;&lt;D xsi:type="xsd:double"&gt;13.18625&lt;/D&gt;&lt;/FQL&gt;&lt;FQL&gt;&lt;Q&gt;GBPZAR^FG_PRICE(-10AY,0,M)&lt;/Q&gt;&lt;R&gt;120&lt;/R&gt;&lt;C&gt;1&lt;/C&gt;&lt;D xsi:type="xsd:double"&gt;14.148781&lt;/D&gt;&lt;D xsi:type="xsd:double"&gt;14.433853&lt;/D&gt;&lt;D xsi:type="xsd:double"&gt;14.467292&lt;/D&gt;&lt;D xsi:type="xsd:double"&gt;14.051093&lt;/D&gt;&lt;D xsi:type="xsd:double"&gt;13.584727&lt;/D&gt;&lt;D xsi:type="xsd:double"&gt;13.977194&lt;/D&gt;&lt;D xsi:type="xsd:double"&gt;13.604457&lt;/D&gt;&lt;D xsi:type="xsd:double"&gt;14.9075165&lt;/D&gt;&lt;D xsi:type="xsd:double"&gt;15.448426&lt;/D&gt;&lt;D xsi:type="xsd:double"&gt;16.151417&lt;/D&gt;&lt;D xsi:type="xsd:double"&gt;14.949191&lt;/D&gt;&lt;D xsi:type="xsd:double"&gt;15.093523&lt;/D&gt;&lt;D xsi:type="xsd:double"&gt;15.579193&lt;/D&gt;&lt;D xsi:type="xsd:double"&gt;14.467998&lt;/D&gt;&lt;D xsi:type="xsd:double"&gt;14.017511&lt;/D&gt;&lt;D xsi:type="xsd:double"&gt;14.759845&lt;/D&gt;&lt;D xsi:type="xsd:double"&gt;15.915137&lt;/D&gt;&lt;D xsi:type="xsd:double"&gt;15.444317&lt;/D&gt;&lt;D xsi:type="xsd:double"&gt;13.292&lt;/D&gt;&lt;D xsi:type="xsd:double"&gt;14.708944&lt;/D&gt;&lt;D xsi:type="xsd:double"&gt;14.316928&lt;/D&gt;&lt;D xsi:type="xsd:double"&gt;13.63116&lt;/D&gt;&lt;D xsi:type="xsd:double"&gt;12.560106&lt;/D&gt;&lt;D xsi:type="xsd:double"&gt;12.960872&lt;/D&gt;&lt;D xsi:type="xsd:double"&gt;12.7178&lt;/D&gt;&lt;D xsi:type="xsd:double"&gt;12.99572&lt;/D&gt;&lt;D xsi:type="xsd:double"&gt;12.694267&lt;/D&gt;&lt;D xsi:type="xsd:double"&gt;12.119074&lt;/D&gt;&lt;D xsi:type="xsd:double"&gt;12.901636&lt;/D&gt;&lt;D xsi:type="xsd:double"&gt;12.197065&lt;/D&gt;&lt;D xsi:type="xsd:double"&gt;11.891352&lt;/D&gt;&lt;D xsi:type="xsd:double"&gt;12.090108&lt;/D&gt;&lt;D xsi:type="xsd:double"&gt;11.668434&lt;/D&gt;&lt;D xsi:type="xsd:double"&gt;11.140038&lt;/D&gt;&lt;D xsi:type="xsd:double"&gt;11.262753&lt;/D&gt;&lt;D xsi:type="xsd:double"&gt;11.173113&lt;/D&gt;&lt;D xsi:type="xsd:double"&gt;11.468803&lt;/D&gt;&lt;D xsi:type="xsd:double"&gt;11.438481&lt;/D&gt;&lt;D xsi:type="xsd:double"&gt;11.335791&lt;/D&gt;&lt;D xsi:type="xsd:double"&gt;10.990102&lt;/D&gt;&lt;D xsi:type="xsd:double"&gt;11.1229315&lt;/D&gt;&lt;D xsi:type="xsd:double"&gt;11.0451145&lt;/D&gt;&lt;D xsi:type="xsd:double"&gt;10.357948&lt;/D&gt;&lt;D xsi:type="xsd:double"&gt;11.500565&lt;/D&gt;&lt;D xsi:type="xsd:double"&gt;11.2863655&lt;/D&gt;&lt;D xsi:type="xsd:double"&gt;10.835061&lt;/D&gt;&lt;D xsi:type="xsd:double"&gt;10.987121&lt;/D&gt;&lt;D xsi:type="xsd:double"&gt;11.237805&lt;/D&gt;&lt;D xsi:type="xsd:double"&gt;10.883346&lt;/D&gt;&lt;D xsi:type="xsd:double"&gt;11.0151205&lt;/D&gt;&lt;D xsi:type="xsd:double"&gt;11.395715&lt;/D&gt;&lt;D xsi:type="xsd:double"&gt;12.523309&lt;/D&gt;&lt;D xsi:type="xsd:double"&gt;12.745742&lt;/D&gt;&lt;D xsi:type="xsd:double"&gt;12.737714&lt;/D&gt;&lt;D xsi:type="xsd:double"&gt;12.546869&lt;/D&gt;&lt;D xsi:type="xsd:double"&gt;12.307448&lt;/D&gt;&lt;D xsi:type="xsd:double"&gt;11.901322&lt;/D&gt;&lt;D xsi:type="xsd:double"&gt;12.2620125&lt;/D&gt;&lt;D xsi:type="xsd:double"&gt;12.585082&lt;/D&gt;&lt;D xsi:type="xsd:double"&gt;13.177124&lt;/D&gt;&lt;D xsi:type="xsd:double"&gt;12.827569&lt;/D&gt;&lt;D xsi:type="xsd:double"&gt;12.871419&lt;/D&gt;&lt;D xsi:type="xsd:double"&gt;13.387409&lt;/D&gt;&lt;D xsi:type="xsd:double"&gt;13.323957&lt;/D&gt;&lt;D xsi:type="xsd:double"&gt;14.014846&lt;/D&gt;&lt;D xsi:type="xsd:double"&gt;14.234576&lt;/D&gt;&lt;D xsi:type="xsd:double"&gt;13.791391&lt;/D&gt;&lt;D xsi:type="xsd:double"&gt;14.163064&lt;/D&gt;&lt;D xsi:type="xsd:double"&gt;13.62011&lt;/D&gt;&lt;D xsi:type="xsd:double"&gt;13.930949&lt;/D&gt;&lt;D xsi:type="xsd:double"&gt;13.980207&lt;/D&gt;&lt;D xsi:type="xsd:double"&gt;15.251587&lt;/D&gt;&lt;D xsi:type="xsd:double"&gt;15.056583&lt;/D&gt;&lt;D xsi:type="xsd:double"&gt;15.022919&lt;/D&gt;&lt;D xsi:type="xsd:double"&gt;15.841803&lt;/D&gt;&lt;D xsi:type="xsd:double"&gt;16.297237&lt;/D&gt;&lt;D xsi:type="xsd:double"&gt;16.074837&lt;/D&gt;&lt;D xsi:type="xsd:double"&gt;16.653316&lt;/D&gt;&lt;D xsi:type="xsd:double"&gt;17.347149&lt;/D&gt;&lt;D xsi:type="xsd:double"&gt;18.355282&lt;/D&gt;&lt;D xsi:type="xsd:double"&gt;18.001562&lt;/D&gt;&lt;D xsi:type="xsd:double"&gt;17.534918&lt;/D&gt;&lt;D xsi:type="xsd:double"&gt;17.782372&lt;/D&gt;&lt;D xsi:type="xsd:double"&gt;17.752653&lt;/D&gt;&lt;D xsi:type="xsd:double"&gt;18.190668&lt;/D&gt;&lt;D xsi:type="xsd:double"&gt;18.092667&lt;/D&gt;&lt;D xsi:type="xsd:double"&gt;17.66274&lt;/D&gt;&lt;D xsi:type="xsd:double"&gt;18.316156&lt;/D&gt;&lt;D xsi:type="xsd:double"&gt;17.673544&lt;/D&gt;&lt;D xsi:type="xsd:double"&gt;17.299372&lt;/D&gt;&lt;D xsi:type="xsd:double"&gt;18.038574&lt;/D&gt;&lt;D xsi:type="xsd:double"&gt;17.4686&lt;/D&gt;&lt;D xsi:type="xsd:double"&gt;18.008547&lt;/D&gt;&lt;D xsi:type="xsd:double"&gt;17.986572&lt;/D&gt;&lt;D xsi:type="xsd:double"&gt;18.373613&lt;/D&gt;&lt;D xsi:type="xsd:double"&gt;18.567379&lt;/D&gt;&lt;D xsi:type="xsd:double"&gt;19.089039&lt;/D&gt;&lt;D xsi:type="xsd:double"&gt;19.688828&lt;/D&gt;&lt;D xsi:type="xsd:double"&gt;20.400415&lt;/D&gt;&lt;D xsi:type="xsd:double"&gt;20.944448&lt;/D&gt;&lt;D xsi:type="xsd:double"&gt;21.32299&lt;/D&gt;&lt;D xsi:type="xsd:double"&gt;21.706427&lt;/D&gt;&lt;D xsi:type="xsd:double"&gt;22.838816&lt;/D&gt;&lt;D xsi:type="xsd:double"&gt;22.554148&lt;/D&gt;&lt;D xsi:type="xsd:double"&gt;21.997835&lt;/D&gt;&lt;D xsi:type="xsd:double"&gt;21.139809&lt;/D&gt;&lt;D xsi:type="xsd:double"&gt;20.77338&lt;/D&gt;&lt;D xsi:type="xsd:double"&gt;22.892101&lt;/D&gt;&lt;D xsi:type="xsd:double"&gt;19.577436&lt;/D&gt;&lt;D xsi:type="xsd:double"&gt;18.405905&lt;/D&gt;&lt;D xsi:type="xsd:double"&gt;19.271124&lt;/D&gt;&lt;D xsi:type="xsd:double"&gt;17.862875&lt;/D&gt;&lt;D xsi:type="xsd:double"&gt;16.460785&lt;/D&gt;&lt;D xsi:type="xsd:double"&gt;17.524397&lt;/D&gt;&lt;D xsi:type="xsd:double"&gt;16.897514&lt;/D&gt;&lt;D xsi:type="xsd:double"&gt;16.959187&lt;/D&gt;&lt;D xsi:type="xsd:double"&gt;16.276752&lt;/D&gt;&lt;D xsi:type="xsd:double"&gt;16.766972&lt;/D&gt;&lt;D xsi:type="xsd:double"&gt;17.315228&lt;/D&gt;&lt;D xsi:type="xsd:double"&gt;17.022789&lt;/D&gt;&lt;/FQL&gt;&lt;FQL&gt;&lt;Q&gt;EURZAR^FG_PRICE(-10AY,0,M)&lt;/Q&gt;&lt;R&gt;120&lt;/R&gt;&lt;C&gt;1&lt;/C&gt;&lt;D xsi:type="xsd:double"&gt;9.524079&lt;/D&gt;&lt;D xsi:type="xsd:double"&gt;9.723078&lt;/D&gt;&lt;D xsi:type="xsd:double"&gt;9.777911&lt;/D&gt;&lt;D xsi:type="xsd:double"&gt;9.808213&lt;/D&gt;&lt;D xsi:type="xsd:double"&gt;9.46095&lt;/D&gt;&lt;D xsi:type="xsd:double"&gt;9.978077&lt;/D&gt;&lt;D xsi:type="xsd:double"&gt;9.992162&lt;/D&gt;&lt;D xsi:type="xsd:double"&gt;11.10265&lt;/D&gt;&lt;D xsi:type="xsd:double"&gt;11.789792&lt;/D&gt;&lt;D xsi:type="xsd:double"&gt;12.876846&lt;/D&gt;&lt;D xsi:type="xsd:double"&gt;11.75148&lt;/D&gt;&lt;D xsi:type="xsd:double"&gt;11.869289&lt;/D&gt;&lt;D xsi:type="xsd:double"&gt;12.333641&lt;/D&gt;&lt;D xsi:type="xsd:double"&gt;11.395677&lt;/D&gt;&lt;D xsi:type="xsd:double"&gt;11.314609&lt;/D&gt;&lt;D xsi:type="xsd:double"&gt;11.631416&lt;/D&gt;&lt;D xsi:type="xsd:double"&gt;12.4902935&lt;/D&gt;&lt;D xsi:type="xsd:double"&gt;12.771543&lt;/D&gt;&lt;D xsi:type="xsd:double"&gt;12.851012&lt;/D&gt;&lt;D xsi:type="xsd:double"&gt;13.074504&lt;/D&gt;&lt;D xsi:type="xsd:double"&gt;12.757018&lt;/D&gt;&lt;D xsi:type="xsd:double"&gt;12.626428&lt;/D&gt;&lt;D xsi:type="xsd:double"&gt;11.231879&lt;/D&gt;&lt;D xsi:type="xsd:double"&gt;11.376679&lt;/D&gt;&lt;D xsi:type="xsd:double"&gt;10.8319645&lt;/D&gt;&lt;D xsi:type="xsd:double"&gt;11.113601&lt;/D&gt;&lt;D xsi:type="xsd:double"&gt;11.177389&lt;/D&gt;&lt;D xsi:type="xsd:double"&gt;11.076033&lt;/D&gt;&lt;D xsi:type="xsd:double"&gt;11.5483465&lt;/D&gt;&lt;D xsi:type="xsd:double"&gt;11.158409&lt;/D&gt;&lt;D xsi:type="xsd:double"&gt;10.56514&lt;/D&gt;&lt;D xsi:type="xsd:double"&gt;10.487172&lt;/D&gt;&lt;D xsi:type="xsd:double"&gt;10.4597435&lt;/D&gt;&lt;D xsi:type="xsd:double"&gt;9.9370985&lt;/D&gt;&lt;D xsi:type="xsd:double"&gt;9.783764&lt;/D&gt;&lt;D xsi:type="xsd:double"&gt;9.435953&lt;/D&gt;&lt;D xsi:type="xsd:double"&gt;9.389838&lt;/D&gt;&lt;D xsi:type="xsd:double"&gt;9.51539&lt;/D&gt;&lt;D xsi:type="xsd:double"&gt;9.374209&lt;/D&gt;&lt;D xsi:type="xsd:double"&gt;9.521315&lt;/D&gt;&lt;D xsi:type="xsd:double"&gt;9.669603&lt;/D&gt;&lt;D xsi:type="xsd:double"&gt;9.232337&lt;/D&gt;&lt;D xsi:type="xsd:double"&gt;8.87536&lt;/D&gt;&lt;D xsi:type="xsd:double"&gt;9.84378&lt;/D&gt;&lt;D xsi:type="xsd:double"&gt;9.584217&lt;/D&gt;&lt;D xsi:type="xsd:double"&gt;9.592336&lt;/D&gt;&lt;D xsi:type="xsd:double"&gt;9.77277&lt;/D&gt;&lt;D xsi:type="xsd:double"&gt;9.815286&lt;/D&gt;&lt;D xsi:type="xsd:double"&gt;9.828532&lt;/D&gt;&lt;D xsi:type="xsd:double"&gt;9.642844&lt;/D&gt;&lt;D xsi:type="xsd:double"&gt;10.0768&lt;/D&gt;&lt;D xsi:type="xsd:double"&gt;10.786059&lt;/D&gt;&lt;D xsi:type="xsd:double"&gt;11.014038&lt;/D&gt;&lt;D xsi:type="xsd:double"&gt;10.902133&lt;/D&gt;&lt;D xsi:type="xsd:double"&gt;10.480483&lt;/D&gt;&lt;D xsi:type="xsd:double"&gt;10.209478&lt;/D&gt;&lt;D xsi:type="xsd:double"&gt;9.966133&lt;/D&gt;&lt;D xsi:type="xsd:double"&gt;10.220198&lt;/D&gt;&lt;D xsi:type="xsd:double"&gt;10.257711&lt;/D&gt;&lt;D xsi:type="xsd:double"&gt;10.58562&lt;/D&gt;&lt;D xsi:type="xsd:double"&gt;10.378925&lt;/D&gt;&lt;D xsi:type="xsd:double"&gt;10.117307&lt;/D&gt;&lt;D xsi:type="xsd:double"&gt;10.624125&lt;/D&gt;&lt;D xsi:type="xsd:double"&gt;10.615105&lt;/D&gt;&lt;D xsi:type="xsd:double"&gt;11.272423&lt;/D&gt;&lt;D xsi:type="xsd:double"&gt;11.5518&lt;/D&gt;&lt;D xsi:type="xsd:double"&gt;11.185833&lt;/D&gt;&lt;D xsi:type="xsd:double"&gt;12.125858&lt;/D&gt;&lt;D xsi:type="xsd:double"&gt;11.73046&lt;/D&gt;&lt;D xsi:type="xsd:double"&gt;11.78093&lt;/D&gt;&lt;D xsi:type="xsd:double"&gt;11.842397&lt;/D&gt;&lt;D xsi:type="xsd:double"&gt;13.037436&lt;/D&gt;&lt;D xsi:type="xsd:double"&gt;12.903872&lt;/D&gt;&lt;D xsi:type="xsd:double"&gt;13.157998&lt;/D&gt;&lt;D xsi:type="xsd:double"&gt;13.503782&lt;/D&gt;&lt;D xsi:type="xsd:double"&gt;13.622795&lt;/D&gt;&lt;D xsi:type="xsd:double"&gt;13.602477&lt;/D&gt;&lt;D xsi:type="xsd:double"&gt;13.842265&lt;/D&gt;&lt;D xsi:type="xsd:double"&gt;14.432303&lt;/D&gt;&lt;D xsi:type="xsd:double"&gt;15.061617&lt;/D&gt;&lt;D xsi:type="xsd:double"&gt;14.835968&lt;/D&gt;&lt;D xsi:type="xsd:double"&gt;14.496296&lt;/D&gt;&lt;D xsi:type="xsd:double"&gt;14.601965&lt;/D&gt;&lt;D xsi:type="xsd:double"&gt;14.442056&lt;/D&gt;&lt;D xsi:type="xsd:double"&gt;14.566044&lt;/D&gt;&lt;D xsi:type="xsd:double"&gt;14.338678&lt;/D&gt;&lt;D xsi:type="xsd:double"&gt;14.008949&lt;/D&gt;&lt;D xsi:type="xsd:double"&gt;14.272514&lt;/D&gt;&lt;D xsi:type="xsd:double"&gt;13.840786&lt;/D&gt;&lt;D xsi:type="xsd:double"&gt;13.771119&lt;/D&gt;&lt;D xsi:type="xsd:double"&gt;13.998766&lt;/D&gt;&lt;D xsi:type="xsd:double"&gt;13.125002&lt;/D&gt;&lt;D xsi:type="xsd:double"&gt;13.070587&lt;/D&gt;&lt;D xsi:type="xsd:double"&gt;13.012853&lt;/D&gt;&lt;D xsi:type="xsd:double"&gt;13</t>
        </r>
      </text>
    </comment>
    <comment ref="A20" authorId="0" shapeId="0" xr:uid="{170FC22B-0F26-402A-838D-25DD87ADAD53}">
      <text>
        <r>
          <rPr>
            <b/>
            <sz val="9"/>
            <color indexed="81"/>
            <rFont val="Tahoma"/>
            <family val="2"/>
          </rPr>
          <t>.397463&lt;/D&gt;&lt;D xsi:type="xsd:double"&gt;13.340113&lt;/D&gt;&lt;D xsi:type="xsd:double"&gt;13.523881&lt;/D&gt;&lt;D xsi:type="xsd:double"&gt;13.939893&lt;/D&gt;&lt;D xsi:type="xsd:double"&gt;14.862592&lt;/D&gt;&lt;D xsi:type="xsd:double"&gt;15.434389&lt;/D&gt;&lt;D xsi:type="xsd:double"&gt;15.251516&lt;/D&gt;&lt;D xsi:type="xsd:double"&gt;15.229683&lt;/D&gt;&lt;D xsi:type="xsd:double"&gt;16.832762&lt;/D&gt;&lt;D xsi:type="xsd:double"&gt;17.204596&lt;/D&gt;&lt;D xsi:type="xsd:double"&gt;17.151083&lt;/D&gt;&lt;D xsi:type="xsd:double"&gt;16.760502&lt;/D&gt;&lt;D xsi:type="xsd:double"&gt;16.241922&lt;/D&gt;&lt;D xsi:type="xsd:double"&gt;17.509195&lt;/D&gt;&lt;D xsi:type="xsd:double"&gt;16.269863&lt;/D&gt;&lt;D xsi:type="xsd:double"&gt;15.5023&lt;/D&gt;&lt;D xsi:type="xsd:double"&gt;16.387884&lt;/D&gt;&lt;D xsi:type="xsd:double"&gt;15.453655&lt;/D&gt;&lt;D xsi:type="xsd:double"&gt;14.779516&lt;/D&gt;&lt;D xsi:type="xsd:double"&gt;14.8790455&lt;/D&gt;&lt;D xsi:type="xsd:double"&gt;14.423706&lt;/D&gt;&lt;D xsi:type="xsd:double"&gt;14.567836&lt;/D&gt;&lt;D xsi:type="xsd:double"&gt;13.8988085&lt;/D&gt;&lt;D xsi:type="xsd:double"&gt;14.341329&lt;/D&gt;&lt;D xsi:type="xsd:double"&gt;14.574233&lt;/D&gt;&lt;D xsi:type="xsd:double"&gt;14.827938&lt;/D&gt;&lt;/FQL&gt;&lt;FQL&gt;&lt;Q&gt;168636^FG_TOTAL_RET_IDX(-10AY,0,M,,,"UNHEDGED")&lt;/Q&gt;&lt;R&gt;120&lt;/R&gt;&lt;C&gt;1&lt;/C&gt;&lt;D xsi:type="xsd:double"&gt;2961.9&lt;/D&gt;&lt;D xsi:type="xsd:double"&gt;2990.27&lt;/D&gt;&lt;D xsi:type="xsd:double"&gt;3010.38&lt;/D&gt;&lt;D xsi:type="xsd:double"&gt;3160.72&lt;/D&gt;&lt;D xsi:type="xsd:double"&gt;3312.24&lt;/D&gt;&lt;D xsi:type="xsd:double"&gt;3206.56&lt;/D&gt;&lt;D xsi:type="xsd:double"&gt;3066.87&lt;/D&gt;&lt;D xsi:type="xsd:double"&gt;2894.85&lt;/D&gt;&lt;D xsi:type="xsd:double"&gt;3255.33&lt;/D&gt;&lt;D xsi:type="xsd:double"&gt;3156.36&lt;/D&gt;&lt;D xsi:type="xsd:double"&gt;3288.71&lt;/D&gt;&lt;D xsi:type="xsd:double"&gt;3411.19&lt;/D&gt;&lt;D xsi:type="xsd:double"&gt;3262.45&lt;/D&gt;&lt;D xsi:type="xsd:double"&gt;2978.06&lt;/D&gt;&lt;D xsi:type="xsd:double"&gt;2987.36&lt;/D&gt;&lt;D xsi:type="xsd:double"&gt;2591.85&lt;/D&gt;&lt;D xsi:type="xsd:double"&gt;2289.99&lt;/D&gt;&lt;D xsi:type="xsd:double"&gt;2319.07&lt;/D&gt;&lt;D xsi:type="xsd:double"&gt;2354.29&lt;/D&gt;&lt;D xsi:type="xsd:double"&gt;2254.24&lt;/D&gt;&lt;D xsi:type="xsd:double"&gt;2031.67&lt;/D&gt;&lt;D xsi:type="xsd:double"&gt;2255.54&lt;/D&gt;&lt;D xsi:type="xsd:double"&gt;2291.16&lt;/D&gt;&lt;D xsi:type="xsd:double"&gt;2527.87&lt;/D&gt;&lt;D xsi:type="xsd:double"&gt;2450.64&lt;/D&gt;&lt;D xsi:type="xsd:double"&gt;2698.16&lt;/D&gt;&lt;D xsi:type="xsd:double"&gt;2784.5&lt;/D&gt;&lt;D xsi:type="xsd:double"&gt;2791.42&lt;/D&gt;&lt;D xsi:type="xsd:double"&gt;2959.37&lt;/D&gt;&lt;D xsi:type="xsd:double"&gt;3022.43&lt;/D&gt;&lt;D xsi:type="xsd:double"&gt;3110.79&lt;/D&gt;&lt;D xsi:type="xsd:double"&gt;3001.79&lt;/D&gt;&lt;D xsi:type="xsd:double"&gt;3012.99&lt;/D&gt;&lt;D xsi:type="xsd:double"&gt;3250.11&lt;/D&gt;&lt;D xsi:type="xsd:double"&gt;3248.17&lt;/D&gt;&lt;D xsi:type="xsd:double"&gt;3082.13&lt;/D&gt;&lt;D xsi:type="xsd:double"&gt;2984.48&lt;/D&gt;&lt;D xsi:type="xsd:double"&gt;3224.6&lt;/D&gt;&lt;D xsi:type="xsd:double"&gt;3109.27&lt;/D&gt;&lt;D xsi:type="xsd:double"&gt;3381.14&lt;/D&gt;&lt;D xsi:type="xsd:double"&gt;3501.18&lt;/D&gt;&lt;D xsi:type="xsd:double"&gt;3485.37&lt;/D&gt;&lt;D xsi:type="xsd:double"&gt;3701.33&lt;/D&gt;&lt;D xsi:type="xsd:double"&gt;3621.62&lt;/D&gt;&lt;D xsi:type="xsd:double"&gt;3723.2&lt;/D&gt;&lt;D xsi:type="xsd:double"&gt;3742.65&lt;/D&gt;&lt;D xsi:type="xsd:double"&gt;3826.56&lt;/D&gt;&lt;D xsi:type="xsd:double"&gt;3796.99&lt;/D&gt;&lt;D xsi:type="xsd:double"&gt;3719.91&lt;/D&gt;&lt;D xsi:type="xsd:double"&gt;3645.83&lt;/D&gt;&lt;D xsi:type="xsd:double"&gt;3634.09&lt;/D&gt;&lt;D xsi:type="xsd:double"&gt;3502.83&lt;/D&gt;&lt;D xsi:type="xsd:double"&gt;3830.33&lt;/D&gt;&lt;D xsi:type="xsd:double"&gt;3891.52&lt;/D&gt;&lt;D xsi:type="xsd:double"&gt;3796.35&lt;/D&gt;&lt;D xsi:type="xsd:double"&gt;4013.84&lt;/D&gt;&lt;D xsi:type="xsd:double"&gt;4081.93&lt;/D&gt;&lt;D xsi:type="xsd:double"&gt;4024.32&lt;/D&gt;&lt;D xsi:type="xsd:double"&gt;4138.34&lt;/D&gt;&lt;D xsi:type="xsd:double"&gt;3989.82&lt;/D&gt;&lt;D xsi:type="xsd:double"&gt;4063.73&lt;/D&gt;&lt;D xsi:type="xsd:double"&gt;4173.68&lt;/D&gt;&lt;D xsi:type="xsd:double"&gt;4288.12&lt;/D&gt;&lt;D xsi:type="xsd:double"&gt;4358.65&lt;/D&gt;&lt;D xsi:type="xsd:double"&gt;4542.46&lt;/D&gt;&lt;D xsi:type="xsd:double"&gt;4662.18&lt;/D&gt;&lt;D xsi:type="xsd:double"&gt;4809.26&lt;/D&gt;&lt;D xsi:type="xsd:double"&gt;4964.47&lt;/D&gt;&lt;D xsi:type="xsd:double"&gt;4870.45&lt;/D&gt;&lt;D xsi:type="xsd:double"&gt;4928.63&lt;/D&gt;&lt;D xsi:type="xsd:double"&gt;4805.7&lt;/D&gt;&lt;D xsi:type="xsd:double"&gt;5214.73&lt;/D&gt;&lt;D xsi:type="xsd:double"&gt;4917.61&lt;/D&gt;&lt;D xsi:type="xsd:double"&gt;5134.34&lt;/D&gt;&lt;D xsi:type="xsd:double"&gt;5266.66&lt;/D&gt;&lt;D xsi:type="xsd:double"&gt;5534&lt;/D&gt;&lt;D xsi:type="xsd:double"&gt;5733.98&lt;/D&gt;&lt;D xsi:type="xsd:double"&gt;5670.88608552&lt;/D&gt;&lt;D xsi:type="xsd:double"&gt;5840.0936576&lt;/D&gt;&lt;D xsi:type="xsd:double"&gt;5702.30230841&lt;/D&gt;&lt;D xsi:type="xsd:double"&gt;5980.80635933&lt;/D&gt;&lt;D xsi:type="xsd:double"&gt;6090.4307146&lt;/D&gt;&lt;D xsi:type="xsd:double"&gt;6251.89208796&lt;/D&gt;&lt;D xsi:type="xsd:double"&gt;6351.82472911&lt;/D&gt;&lt;D xsi:type="xsd:double"&gt;6527.53004001&lt;/D&gt;&lt;D xsi:type="xsd:double"&gt;6587.92102351&lt;/D&gt;&lt;D xsi:type="xsd:double"&gt;6557.70906447&lt;/D&gt;&lt;D xsi:type="xsd:double"&gt;6388.5908004&lt;/D&gt;&lt;D xsi:type="xsd:double"&gt;6452.80865521&lt;/D&gt;&lt;D xsi:type="xsd:double"&gt;6487.84893425&lt;/D&gt;&lt;D xsi:type="xsd:double"&gt;6475.34622522&lt;/D&gt;&lt;D xsi:type="xsd:double"&gt;6674.84874684&lt;/D&gt;&lt;D xsi:type="xsd:double"&gt;6946.39601778&lt;/D&gt;&lt;D xsi:type="xsd:double"&gt;6853.85211589&lt;/D&gt;&lt;D xsi:type="xsd:double"&gt;7175.87557669&lt;/D&gt;&lt;D xsi:type="xsd:double"&gt;6892.15871403&lt;/D&gt;&lt;D xsi:type="xsd:double"&gt;6840.02015427&lt;/D&gt;&lt;D xsi:type="xsd:double"&gt;6875.75731085&lt;/D&gt;&lt;D xsi:type="xsd:double"&gt;6631.38734769&lt;/D&gt;&lt;D xsi:type="xsd:double"&gt;6694.61205696&lt;/D&gt;&lt;D xsi:type="xsd:double"&gt;7204.18017193&lt;/D&gt;&lt;D xsi:type="xsd:double"&gt;6926.21020122&lt;/D&gt;&lt;D xsi:type="xsd:double"&gt;6807.38395039&lt;/D&gt;&lt;D xsi:type="xsd:double"&gt;6604.10749828&lt;/D&gt;&lt;D xsi:type="xsd:double"&gt;6643.16428457&lt;/D&gt;&lt;D xsi:type="xsd:double"&gt;7070.92084398&lt;/D&gt;&lt;D xsi:type="xsd:double"&gt;7190.88754474&lt;/D&gt;&lt;D xsi:type="xsd:double"&gt;7322.95137885&lt;/D&gt;&lt;D xsi:type="xsd:double"&gt;7101.74359866&lt;/D&gt;&lt;D xsi:type="xsd:double"&gt;7184.24579229&lt;/D&gt;&lt;D xsi:type="xsd:double"&gt;7202.75525449&lt;/D&gt;&lt;D xsi:type="xsd:double"&gt;7135.68406362&lt;/D&gt;&lt;D xsi:type="xsd:double"&gt;6957.94011649&lt;/D&gt;&lt;D xsi:type="xsd:double"&gt;6919.32679337&lt;/D&gt;&lt;D xsi:type="xsd:double"&gt;6986.3292585&lt;/D&gt;&lt;D xsi:type="xsd:double"&gt;7287.3353369&lt;/D&gt;&lt;D xsi:type="xsd:double"&gt;7060.6492646&lt;/D&gt;&lt;D xsi:type="xsd:double"&gt;7250.08078973&lt;/D&gt;&lt;D xsi:type="xsd:double"&gt;7514.33402989&lt;/D&gt;&lt;D xsi:type="xsd:double"&gt;7482.46905926&lt;/D&gt;&lt;/FQL&gt;&lt;FQL&gt;&lt;Q&gt;168636^FG_TOTAL_RET_IDX(39263,0,M,,,"UNHEDGED")&lt;/Q&gt;&lt;R&gt;120&lt;/R&gt;&lt;C&gt;1&lt;/C&gt;&lt;D xsi:type="xsd:double"&gt;2961.9&lt;/D&gt;&lt;D xsi:type="xsd:double"&gt;2990.27&lt;/D&gt;&lt;D xsi:type="xsd:double"&gt;3010.38&lt;/D&gt;&lt;D xsi:type="xsd:double"&gt;3160.72&lt;/D&gt;&lt;D xsi:type="xsd:double"&gt;3312.24&lt;/D&gt;&lt;D xsi:type="xsd:double"&gt;3206.56&lt;/D&gt;&lt;D xsi:type="xsd:double"&gt;3066.87&lt;/D&gt;&lt;D xsi:type="xsd:double"&gt;2894.85&lt;/D&gt;&lt;D xsi:type="xsd:double"&gt;3255.33&lt;/D&gt;&lt;D xsi:type="xsd:double"&gt;3156.36&lt;/D&gt;&lt;D xsi:type="xsd:double"&gt;3288.71&lt;/D&gt;&lt;D xsi:type="xsd:double"&gt;3411.19&lt;/D&gt;&lt;D xsi:type="xsd:double"&gt;3262.45&lt;/D&gt;&lt;D xsi:type="xsd:double"&gt;2978.06&lt;/D&gt;&lt;D xsi:type="xsd:double"&gt;2987.36&lt;/D&gt;&lt;D xsi:type="xsd:double"&gt;2591.85&lt;/D&gt;&lt;D xsi:type="xsd:double"&gt;2289.99&lt;/D&gt;&lt;D xsi:type="xsd:double"&gt;2319.07&lt;/D&gt;&lt;D xsi:type="xsd:double"&gt;2354.29&lt;/D&gt;&lt;D xsi:type="xsd:double"&gt;2254.24&lt;/D&gt;&lt;D xsi:type="xsd:double"&gt;2031.67&lt;/D&gt;&lt;D xsi:type="xsd:double"&gt;2255.54&lt;/D&gt;&lt;D xsi:type="xsd:double"&gt;2291.16&lt;/D&gt;&lt;D xsi:type="xsd:double"&gt;2527.87&lt;/D&gt;&lt;D xsi:type="xsd:double"&gt;2450.64&lt;/D&gt;&lt;D xsi:type="xsd:double"&gt;2698.16&lt;/D&gt;&lt;D xsi:type="xsd:double"&gt;2784.5&lt;/D&gt;&lt;D xsi:type="xsd:double"&gt;2791.42&lt;/D&gt;&lt;D xsi:type="xsd:double"&gt;2959.37&lt;/D&gt;&lt;D xsi:type="xsd:double"&gt;3022.43&lt;/D&gt;&lt;D xsi:type="xsd:double"&gt;3110.79&lt;/D&gt;&lt;D xsi:type="xsd:double"&gt;3001.79&lt;/D&gt;&lt;D xsi:type="xsd:double"&gt;3012.99&lt;/D&gt;&lt;D xsi:type="xsd:double"&gt;3250.11&lt;/D&gt;&lt;D xsi:type="xsd:double"&gt;3248.17&lt;/D&gt;&lt;D xsi:type="xsd:double"&gt;3082.13&lt;/D&gt;&lt;D xsi:type="xsd:double"&gt;2984.48&lt;/D&gt;&lt;D xsi:type="xsd:double"&gt;3224.6&lt;/D&gt;&lt;D xsi:type="xsd:double"&gt;3109.27&lt;/D&gt;&lt;D xsi:type="xsd:double"&gt;3381.14&lt;/D&gt;&lt;D xsi:type="xsd:double"&gt;3501.18&lt;/D&gt;&lt;D xsi:type="xsd:double"&gt;3485.37&lt;/D&gt;&lt;D xsi:type="xsd:double"&gt;3701.33&lt;/D&gt;&lt;D xsi:type="xsd:double"&gt;3621.62&lt;/D&gt;&lt;D xsi:type="xsd:double"&gt;3723.2&lt;/D&gt;&lt;D xsi:type="xsd:double"&gt;3742.65&lt;/D&gt;&lt;D xsi:type="xsd:double"&gt;3826.56&lt;/D&gt;&lt;D xsi:type="xsd:double"&gt;3796.99&lt;/D&gt;&lt;D xsi:type="xsd:double"&gt;3719.91&lt;/D&gt;&lt;D xsi:type="xsd:double"&gt;3645.83&lt;/D&gt;&lt;D xsi:type="xsd:double"&gt;3634.09&lt;/D&gt;&lt;D xsi:type="xsd:double"&gt;3502.83&lt;/D&gt;&lt;D xsi:type="xsd:double"&gt;3830.33&lt;/D&gt;&lt;D xsi:type="xsd:double"&gt;3891.52&lt;/D&gt;&lt;D xsi:type="xsd:double"&gt;3796.35&lt;/D&gt;&lt;D xsi:type="xsd:double"&gt;4013.84&lt;/D&gt;&lt;D xsi:type="xsd:double"&gt;4081.93&lt;/D&gt;&lt;D xsi:type="xsd:double"&gt;4024.32&lt;/D&gt;&lt;D xsi:type="xsd:double"&gt;4138.34&lt;/D&gt;&lt;D xsi:type="xsd:double"&gt;3989.82&lt;/D&gt;&lt;D xsi:type="xsd:double"&gt;4063.73&lt;/D&gt;&lt;D xsi:type="xsd:double"&gt;4173.68&lt;/D&gt;&lt;D xsi:type="xsd:double"&gt;4288.12&lt;/D&gt;&lt;D xsi:type="xsd:double"&gt;4358.65&lt;/D&gt;&lt;D xsi:type="xsd:double"&gt;4542.46&lt;/D&gt;&lt;D xsi:type="xsd:double"&gt;4662.18&lt;/D&gt;&lt;D xsi:type="xsd:double"&gt;4809.26&lt;/D&gt;&lt;D xsi:type="xsd:double"&gt;4964.47&lt;/D&gt;&lt;D xsi:type="xsd:double"&gt;4870.45&lt;/D&gt;&lt;D xsi:type="xsd:double"&gt;4928.63&lt;/D&gt;&lt;D xsi:type="xsd:double"&gt;4805.7&lt;/D&gt;&lt;D xsi:type="xsd:double"&gt;5214.73&lt;/D&gt;&lt;D xsi:type="xsd:double"&gt;4917.61&lt;/D&gt;&lt;D xsi:type="xsd:double"&gt;5134.34&lt;/D&gt;&lt;D xsi:type="xsd:double"&gt;5266.66&lt;/D&gt;&lt;D xsi:type="xsd:double"&gt;5534&lt;/D&gt;&lt;D xsi:type="xsd:double"&gt;5733.98&lt;/D&gt;&lt;D xsi:type="xsd:double"&gt;5670.88608552&lt;/D&gt;&lt;D xsi:type="xsd:double"&gt;5840.0936576&lt;/D&gt;&lt;D xsi:type="xsd:double"&gt;5702.30230841&lt;/D&gt;&lt;D xsi:type="xsd:double"&gt;5980.80635933&lt;/D&gt;&lt;D xsi:type="xsd:double"&gt;6090.4307146&lt;/D&gt;&lt;D xsi:type="xsd:double"&gt;6251.89208796&lt;/D&gt;&lt;D xsi:type="xsd:double"&gt;6351.82472911&lt;/D&gt;&lt;D xsi:type="xsd:double"&gt;6527.53004001&lt;/D&gt;&lt;D xsi:type="xsd:double"&gt;6587.92102351&lt;/D&gt;&lt;D xsi:type="xsd:double"&gt;6557.70906447&lt;/D&gt;&lt;D xsi:type="xsd:double"&gt;6388.5908004&lt;/D&gt;&lt;D xsi:type="xsd:double"&gt;6452.80865521&lt;/D&gt;&lt;D xsi:type="xsd:double"&gt;6487.84893425&lt;/D&gt;&lt;D xsi:type="xsd:double"&gt;6475.34622522&lt;/D&gt;&lt;D xsi:type="xsd:double"&gt;6674.84874684&lt;/D&gt;&lt;D xsi:type="xsd:double"&gt;6946.39601778&lt;/D&gt;&lt;D xsi:type="xsd:double"&gt;6853.85211589&lt;/D&gt;&lt;D xsi:type="xsd:double"&gt;7175.87557669&lt;/D&gt;&lt;D xsi:type="xsd:double"&gt;6892.15871403&lt;/D&gt;&lt;D xsi:type="xsd:double"&gt;6840.02015427&lt;/D&gt;&lt;D xsi:type="xsd:double"&gt;6875.75731085&lt;/D&gt;&lt;D xsi:type="xsd:double"&gt;6631.38734769&lt;/D&gt;&lt;D xsi:type="xsd:double"&gt;6694.61205696&lt;/D&gt;&lt;D xsi:type="xsd:double"&gt;7204.18017193&lt;/D&gt;&lt;D xsi:type="xsd:double"&gt;6926.21020122&lt;/D&gt;&lt;D xsi:type="xsd:double"&gt;6807.38395039&lt;/D&gt;&lt;D xsi:type="xsd:double"&gt;6604.10749828&lt;/D&gt;&lt;D xsi:type="xsd:double"&gt;6643.16428457&lt;/D&gt;&lt;D xsi:type="xsd:double"&gt;7070.92084398&lt;/D&gt;&lt;D xsi:type="xsd:double"&gt;7190.88754474&lt;/D&gt;&lt;D xsi:type="xsd:double"&gt;7322.95137885&lt;/D&gt;&lt;D xsi:type="xsd:double"&gt;7101.74359866&lt;/D&gt;&lt;D xsi:type="xsd:double"&gt;7184.24579229&lt;/D&gt;&lt;D xsi:type="xsd:double"&gt;7202.75525449&lt;/D&gt;&lt;D xsi:type="xsd:double"&gt;7135.68406362&lt;/D&gt;&lt;D xsi:type="xsd:double"&gt;6957.94011649&lt;/D&gt;&lt;D xsi:type="xsd:double"&gt;6919.32679337&lt;/D&gt;&lt;D xsi:type="xsd:double"&gt;6986.3292585&lt;/D&gt;&lt;D xsi:type="xsd:double"&gt;7287.3353369&lt;/D&gt;&lt;D xsi:type="xsd:double"&gt;7060.6492646&lt;/D&gt;&lt;D xsi:type="xsd:double"&gt;7250.08078973&lt;/D&gt;&lt;D xsi:type="xsd:double"&gt;7514.33402989&lt;/D&gt;&lt;D xsi:type="xsd:double"&gt;7482.46905926&lt;/D&gt;&lt;/FQL&gt;&lt;FQL&gt;&lt;Q&gt;BRCP0530^FG_TOTAL_RET_IDX(42855,,,,,"UNHEDGED")&lt;/Q&gt;&lt;R&gt;1&lt;/R&gt;&lt;C&gt;1&lt;/C&gt;&lt;D xsi:type="xsd:double"&gt;668.9719&lt;/D&gt;&lt;/FQL&gt;&lt;FQL&gt;&lt;Q&gt;SA EQUITIES (JSE ALL SHARE INDEX)^FG_TOTAL_RET_IDX(39294,,,,,"UNHEDGED")&lt;/Q&gt;&lt;R&gt;0&lt;/R&gt;&lt;C&gt;0&lt;/C&gt;&lt;/FQL&gt;&lt;FQL&gt;&lt;Q&gt;2961.9^FG_TOTAL_RET_IDX(39325,,,,,"UNHEDGED")&lt;/Q&gt;&lt;R&gt;0&lt;/R&gt;&lt;C&gt;0&lt;/C&gt;&lt;/FQL&gt;&lt;FQL&gt;&lt;Q&gt;J251XXXX^FG_TOTAL_RET_IDX(42794,,,,,"UNHEDGED")&lt;/Q&gt;&lt;R&gt;1&lt;/R&gt;&lt;C&gt;1&lt;/C&gt;&lt;D xsi:type="xsd:double"&gt;1901.16591912&lt;/D&gt;&lt;/FQL&gt;&lt;FQL&gt;&lt;Q&gt;EURZAR^FG_PRICE(42766,,,)&lt;/Q&gt;&lt;R&gt;1&lt;/R&gt;&lt;C&gt;1&lt;/C&gt;&lt;D xsi:type="xsd:double"&gt;14.567836&lt;/D&gt;&lt;/FQL&gt;&lt;FQL&gt;&lt;Q&gt;GBPZAR^FG_PRICE(42735,,,)&lt;/Q&gt;&lt;R&gt;1&lt;/R&gt;&lt;C&gt;1&lt;/C&gt;&lt;D xsi:type="xsd:double"&gt;16.897514&lt;/D&gt;&lt;/FQL&gt;&lt;FQL&gt;&lt;Q&gt;USDZAR^FG_PRICE(42704,,,)&lt;/Q&gt;&lt;R&gt;1&lt;/R&gt;&lt;C&gt;1&lt;/C&gt;&lt;D xsi:type="xsd:double"&gt;14.02625&lt;/D&gt;&lt;/FQL&gt;&lt;FQL&gt;&lt;Q&gt;OILB-FDS^FG_PRICE(42643,,,USD)&lt;/Q&gt;&lt;R&gt;1&lt;/R&gt;&lt;C&gt;1&lt;/C&gt;&lt;D xsi:type="xsd:double"&gt;49.06&lt;/D&gt;&lt;/FQL&gt;&lt;FQL&gt;&lt;Q&gt;PLAT-FDS^FG_PRICE(42613,,,USD)&lt;/Q&gt;&lt;R&gt;1&lt;/R&gt;&lt;C&gt;1&lt;/C&gt;&lt;D xsi:type="xsd:double"&gt;1050.8&lt;/D&gt;&lt;/FQL&gt;&lt;FQL&gt;&lt;Q&gt;NYGOLD-FDS^FG_PRICE(42582,,,USD)&lt;/Q&gt;&lt;R&gt;1&lt;/R&gt;&lt;C&gt;1&lt;/C&gt;&lt;D xsi:type="xsd:double"&gt;1349&lt;/D&gt;&lt;/FQL&gt;&lt;FQL&gt;&lt;Q&gt;BRCP0530^FG_TOTAL_RET_IDX(42551,,,,,"UNHEDGED")&lt;/Q&gt;&lt;R&gt;1&lt;/R&gt;&lt;C&gt;1&lt;/C&gt;&lt;D xsi:type="xsd:double"&gt;670.2577&lt;/D&gt;&lt;/FQL&gt;&lt;FQL&gt;&lt;Q&gt;J251XXXX^FG_TOTAL_RET_IDX(42521,,,,,"UNHEDGED")&lt;/Q&gt;&lt;R&gt;1&lt;/R&gt;&lt;C&gt;1&lt;/C&gt;&lt;D xsi:type="xsd:double"&gt;1806.17958457&lt;/D&gt;&lt;/FQL&gt;&lt;FQL&gt;&lt;Q&gt;EURZAR^FG_PRICE(42490,,,)&lt;/Q&gt;&lt;R&gt;1&lt;/R&gt;&lt;C&gt;1&lt;/C&gt;&lt;D xsi:type="xsd:double"&gt;16.241922&lt;/D&gt;&lt;/FQL&gt;&lt;FQL&gt;&lt;Q&gt;GBPZAR^FG_PRICE(42460,,,)&lt;/Q&gt;&lt;R&gt;1&lt;/R&gt;&lt;C&gt;1&lt;/C&gt;&lt;D xsi:type="xsd:double"&gt;21.139809&lt;/D&gt;&lt;/FQL&gt;&lt;FQL&gt;&lt;Q&gt;USDZAR^FG_PRICE(42429,,,)&lt;/Q&gt;&lt;R&gt;1&lt;/R&gt;&lt;C&gt;1&lt;/C&gt;&lt;D xsi:type="xsd:double"&gt;15.7849&lt;/D&gt;&lt;/FQL&gt;&lt;FQL&gt;&lt;Q&gt;OILB-FDS^FG_PRICE(42369,,,USD)&lt;/Q&gt;&lt;R&gt;1&lt;/R&gt;&lt;C&gt;1&lt;/C&gt;&lt;D xsi:type="xsd:double"&gt;37.28&lt;/D&gt;&lt;/FQL&gt;&lt;FQL&gt;&lt;Q&gt;PLAT-FDS^FG_PRICE(42338,,,USD)&lt;/Q&gt;&lt;R&gt;1&lt;/R&gt;&lt;C&gt;1&lt;/C&gt;&lt;D xsi:type="xsd:double"&gt;832.3&lt;/D&gt;&lt;/FQL&gt;&lt;FQL&gt;&lt;Q&gt;NYGOLD-FDS^FG_PRICE(42308,,,USD)&lt;/Q&gt;&lt;R&gt;1&lt;/R&gt;&lt;C&gt;1&lt;/C&gt;&lt;D xsi:type="xsd:double"&gt;1141.5&lt;/D&gt;&lt;/FQL&gt;&lt;FQL&gt;&lt;Q&gt;BRCP0530^FG_TOTAL_RET_IDX(42277,,,,,"UNHEDGED")&lt;/Q&gt;&lt;R&gt;1&lt;/R&gt;&lt;C&gt;1&lt;/C&gt;&lt;D xsi:type="xsd:double"&gt;621.0326&lt;/D&gt;&lt;/FQL&gt;&lt;FQL&gt;&lt;Q&gt;J251XXXX^FG_TOTAL_RET_IDX(42247,,,,,"UNHEDGED")&lt;/Q&gt;&lt;R&gt;1&lt;/R&gt;&lt;C&gt;1&lt;/C&gt;&lt;D xsi:type="xsd:double"&gt;1618.5949329&lt;/D&gt;&lt;/FQL&gt;&lt;FQL&gt;&lt;Q&gt;EURZAR^FG_PRICE(42216,,,)&lt;/Q&gt;&lt;R&gt;1&lt;/R&gt;&lt;C&gt;1&lt;/C&gt;&lt;D xsi:type="xsd:double"&gt;13.939893&lt;/D&gt;&lt;/FQL&gt;&lt;FQL&gt;&lt;Q&gt;GBPZAR^FG_PRICE(42185,,,)&lt;/Q&gt;&lt;R&gt;1&lt;/R&gt;&lt;C&gt;1&lt;/C&gt;&lt;D xsi:type="xsd:double"&gt;19.089039&lt;/D&gt;&lt;/FQL&gt;&lt;FQL&gt;&lt;Q&gt;USDZAR^FG_PRICE(42155,,,)&lt;/Q&gt;&lt;R&gt;1&lt;/R&gt;&lt;C&gt;1&lt;/C&gt;&lt;D xsi:type="xsd:double"&gt;12.16775&lt;/D&gt;&lt;/FQL&gt;&lt;FQL&gt;&lt;Q&gt;OILB-FDS^FG_PRICE(42094,,,USD)&lt;/Q&gt;&lt;R&gt;1&lt;/R&gt;&lt;C&gt;1&lt;/C&gt;&lt;D xsi:type="xsd:double"&gt;55.11&lt;/D&gt;&lt;/FQL&gt;&lt;FQL&gt;&lt;Q&gt;PLAT-FDS^FG_PRICE(42063,,,USD)&lt;/Q&gt;&lt;R&gt;1&lt;/R&gt;&lt;C&gt;1&lt;/C&gt;&lt;D xsi:type="xsd:double"&gt;1186.7&lt;/D&gt;&lt;/FQL&gt;&lt;FQL&gt;&lt;Q&gt;NYGOLD-FDS^FG_PRICE(42035,,,USD)&lt;/Q&gt;&lt;R&gt;1&lt;/R&gt;&lt;C&gt;1&lt;/C&gt;&lt;D xsi:type="xsd:double"&gt;1278.5&lt;/D&gt;&lt;/FQL&gt;&lt;FQL&gt;&lt;Q&gt;BRCP0530^FG_TOTAL_RET_IDX(42004,,,,,"UNHEDGED")&lt;/Q&gt;&lt;R&gt;1&lt;/R&gt;&lt;C&gt;1&lt;/C&gt;&lt;D xsi:type="xsd:double"&gt;604.4173&lt;/D&gt;&lt;/FQL&gt;&lt;FQL&gt;&lt;Q&gt;J251XXXX^FG_TOTAL_RET_IDX(41973,,,,,"UNHEDGED")&lt;/Q&gt;&lt;R&gt;1&lt;/R&gt;&lt;C&gt;1&lt;/C&gt;&lt;D xsi:type="xsd:double"&gt;1601.4177932&lt;/D&gt;&lt;/FQL&gt;&lt;FQL&gt;&lt;Q&gt;EURZAR^FG_PRICE(41943,,,)&lt;/Q&gt;&lt;R&gt;1&lt;/R&gt;&lt;C&gt;1&lt;/C&gt;&lt;D xsi:type="xsd:double"&gt;13.840786&lt;/D&gt;&lt;/FQL&gt;&lt;FQL&gt;&lt;Q&gt;GBPZAR^FG_PRICE(41912,,,)&lt;/Q&gt;&lt;R&gt;1&lt;/R&gt;&lt;C&gt;1&lt;/C&gt;&lt;D xsi:type="xsd:double"&gt;18.316156&lt;/D&gt;&lt;/FQL&gt;&lt;FQL&gt;&lt;Q&gt;USDZAR^FG_PRICE(41882,,,)&lt;/Q&gt;&lt;R&gt;1&lt;/R&gt;&lt;C&gt;1&lt;/C&gt;&lt;D xsi:type="xsd:double"&gt;10.6354&lt;/D&gt;&lt;/FQL&gt;&lt;FQL&gt;&lt;Q&gt;OILB-FDS^FG_PRICE(41820,,,USD)&lt;/Q&gt;&lt;R&gt;1&lt;/R&gt;&lt;C&gt;1&lt;/C&gt;&lt;D xsi:type="xsd:double"&gt;112.36&lt;/D&gt;&lt;/FQL&gt;&lt;FQL&gt;&lt;Q&gt;PLAT-FDS^FG_PRICE(41790,,,USD)&lt;/Q&gt;&lt;R&gt;1&lt;/R&gt;&lt;C&gt;1&lt;/C&gt;&lt;D xsi:type="xsd:double"&gt;1454.7&lt;/D&gt;&lt;/FQL&gt;&lt;FQL&gt;&lt;Q&gt;NYGOLD-FDS^FG_PRICE(41759,,,USD)&lt;/Q&gt;&lt;R&gt;1&lt;/R&gt;&lt;C&gt;1&lt;/C&gt;&lt;D xsi:type="xsd:double"&gt;1295.6&lt;/D&gt;&lt;/FQL&gt;&lt;FQL&gt;&lt;Q&gt;BRCP0530^FG_TOTAL_RET_IDX(41729,,,,,"UNHEDGED")&lt;/Q&gt;&lt;R&gt;1&lt;/R&gt;&lt;C&gt;1&lt;/C&gt;&lt;D xsi:type="xsd:double"&gt;552.8681&lt;/D&gt;&lt;/FQL&gt;&lt;FQL&gt;&lt;Q&gt;J251XXXX^FG_TOTAL_RET_IDX(41698,,,,,"UNHEDGED")&lt;/Q&gt;&lt;R&gt;1&lt;/R&gt;&lt;C&gt;1&lt;/C&gt;&lt;D xsi:type="xsd:double"&gt;1587.3242156&lt;/D&gt;&lt;/FQL&gt;&lt;FQL&gt;&lt;Q&gt;EURZAR^FG_PRICE(41670,,,)&lt;/Q&gt;&lt;R&gt;1&lt;/R&gt;&lt;C&gt;1&lt;/C&gt;&lt;D xsi:type="xsd:double"&gt;15.061617&lt;/D&gt;&lt;/FQL&gt;&lt;FQL&gt;&lt;Q&gt;GBPZAR^FG_PRICE(41639,,,)&lt;/Q&gt;&lt;R&gt;1&lt;/R&gt;&lt;C&gt;1&lt;/C&gt;&lt;D xsi:type="xsd:double"&gt;17.347149&lt;/D&gt;&lt;/FQL&gt;&lt;FQL&gt;&lt;Q&gt;USDZAR^FG_PRICE(41608,,,)&lt;/Q&gt;&lt;R&gt;1&lt;/R&gt;&lt;C&gt;1&lt;/C&gt;&lt;D xsi:type="xsd:double"&gt;10.16655&lt;/D&gt;&lt;/FQL&gt;&lt;FQL&gt;&lt;Q&gt;OILB-FDS^FG_PRICE(41547,,,USD)&lt;/Q&gt;&lt;R&gt;1&lt;/R&gt;&lt;C&gt;1&lt;/C&gt;&lt;D xsi:type="xsd:double"&gt;108.37&lt;/D&gt;&lt;/FQL&gt;&lt;FQL&gt;&lt;Q&gt;PLAT-FDS^FG_PRICE(41517,,,USD)&lt;/Q&gt;&lt;R&gt;1&lt;/R&gt;&lt;C&gt;1&lt;/C&gt;&lt;D xsi:type="xsd:double"&gt;1526.2&lt;/D&gt;&lt;/FQL&gt;&lt;FQL&gt;&lt;Q&gt;NYGOLD-FDS^FG_PRICE(41486,,,USD)&lt;/Q&gt;&lt;R&gt;1&lt;/R&gt;&lt;C&gt;1&lt;/C&gt;&lt;D xsi:type="xsd:double"&gt;1312.4&lt;/D&gt;&lt;/FQL&gt;&lt;FQL&gt;&lt;Q&gt;BRCP0530^FG_TOTAL_RET_IDX(41455,,,,,"UNHEDGED")&lt;/Q&gt;&lt;R&gt;1&lt;/R&gt;&lt;C&gt;1&lt;/C&gt;&lt;D xsi:type="xsd:double"&gt;522.7339&lt;/D&gt;&lt;/FQL&gt;&lt;FQL&gt;&lt;Q&gt;J251XXXX^FG_TOTAL_RET_IDX(41425,,,,,"UNHEDGED")&lt;/Q&gt;&lt;R&gt;1&lt;/R&gt;&lt;C&gt;1&lt;/C&gt;&lt;D xsi:type="xsd:double"&gt;1547.48&lt;/D&gt;&lt;/FQL&gt;&lt;FQL&gt;&lt;Q&gt;EURZAR^FG_PRICE(41394,,,)&lt;/Q&gt;&lt;R&gt;1&lt;/R&gt;&lt;C&gt;1&lt;/C&gt;&lt;D xsi:type="xsd:double"&gt;11.842397&lt;/D&gt;&lt;/FQL&gt;&lt;FQL&gt;&lt;Q&gt;GBPZAR^FG_PRICE(41364,,,)&lt;/Q&gt;&lt;R&gt;1&lt;/R&gt;&lt;C&gt;1&lt;/C&gt;&lt;D xsi:type="xsd:double"&gt;13.930949&lt;/D&gt;&lt;/FQL&gt;&lt;FQL&gt;&lt;Q&gt;USDZAR^FG_PRICE(41333,,,)&lt;/Q&gt;&lt;R&gt;1&lt;/R&gt;&lt;C&gt;1&lt;/C&gt;&lt;D xsi:type="xsd:double"&gt;8.9727&lt;/D&gt;&lt;/FQL&gt;&lt;FQL&gt;&lt;Q&gt;OILB-FDS^FG_PRICE(41274,,,USD)&lt;/Q&gt;&lt;R&gt;1&lt;/R&gt;&lt;C&gt;1&lt;/C&gt;&lt;D xsi:type="xsd:double"&gt;111.11&lt;/D&gt;&lt;/FQL&gt;&lt;FQL&gt;&lt;Q&gt;PLAT-FDS^FG_PRICE(41243,,,USD)&lt;/Q&gt;&lt;R&gt;1&lt;/R&gt;&lt;C&gt;1&lt;/C&gt;&lt;D xsi:type="xsd:double"&gt;1603.1&lt;/D&gt;&lt;/FQL&gt;&lt;FQL&gt;&lt;Q&gt;NYGOLD-FDS^FG_PRICE(41213,,,USD)&lt;/Q&gt;&lt;R&gt;1&lt;/R&gt;&lt;C&gt;1&lt;/C&gt;&lt;D xsi:type="xsd:double"&gt;1717.5&lt;/D&gt;&lt;/FQL&gt;&lt;FQL&gt;&lt;Q&gt;BRCP0530^FG_TOTAL_RET_IDX(41182,,,,,"UNHEDGED")&lt;/Q&gt;&lt;R&gt;1&lt;/R&gt;&lt;C&gt;1&lt;/C&gt;&lt;D xsi:type="xsd:double"&gt;511.2761&lt;/D&gt;&lt;/FQL&gt;&lt;FQL&gt;&lt;Q&gt;J251XXXX^FG_TOTAL_RET_IDX(41152,,,,,"UNHEDGED")&lt;/Q&gt;&lt;R&gt;1&lt;/R&gt;&lt;C&gt;1&lt;/C&gt;&lt;D xsi:type="xsd:double"&gt;1540.35&lt;/D&gt;&lt;/FQL&gt;&lt;FQL&gt;&lt;Q&gt;EURZAR^FG_PRICE(41121,,,)&lt;/Q&gt;&lt;R&gt;1&lt;/R&gt;&lt;C&gt;1&lt;/C&gt;&lt;D xsi:type="xsd:double"&gt;10.117307&lt;/D&gt;&lt;/FQL&gt;&lt;FQL&gt;&lt;Q&gt;GBPZAR^FG_PRICE(41090,,,)&lt;/Q&gt;&lt;R&gt;1&lt;/R&gt;&lt;C&gt;1&lt;/C&gt;&lt;D xsi:type="xsd:double"&gt;12.827569&lt;/D&gt;&lt;/FQL&gt;&lt;FQL&gt;&lt;Q&gt;USDZAR^FG_PRICE(41060,,,)&lt;/Q&gt;&lt;R&gt;1&lt;/R&gt;&lt;C&gt;1&lt;/C&gt;&lt;D xsi:type="xsd:double"&gt;8.5613&lt;/D&gt;&lt;/FQL&gt;&lt;FQL&gt;&lt;Q&gt;OILB-FDS^FG_PRICE(40999,,,USD)&lt;/Q&gt;&lt;R&gt;1&lt;/R&gt;&lt;C&gt;1&lt;/C&gt;&lt;D xsi:type="xsd:double"&gt;122.88&lt;/D&gt;&lt;/FQL&gt;&lt;FQL&gt;&lt;Q&gt;PLAT-FDS^FG_PRICE(40968,,,USD)&lt;/Q&gt;&lt;R&gt;1&lt;/R&gt;&lt;C&gt;1&lt;/C&gt;&lt;D xsi:type="xsd:double"&gt;1691.1&lt;/D&gt;&lt;/FQL&gt;&lt;FQL&gt;&lt;Q&gt;NYGOLD-FDS^FG_PRICE(40939,,,USD)&lt;/Q&gt;&lt;R&gt;1&lt;/R&gt;&lt;C&gt;1&lt;/C&gt;&lt;D xsi:type="xsd:double"&gt;1737.8&lt;/D&gt;&lt;/FQL&gt;&lt;FQL&gt;&lt;Q&gt;BRCP0530^FG_TOTAL_RET_IDX(40908,,,,,"UNHEDGED")&lt;/Q&gt;&lt;R&gt;1&lt;/R&gt;&lt;C&gt;1&lt;/C&gt;&lt;D xsi:type="xsd:double"&gt;452.0139&lt;/D&gt;&lt;/FQL&gt;&lt;FQL&gt;&lt;Q&gt;J251XXXX^FG_TOTAL_RET_IDX(40877,,,,,"UNHEDGED")&lt;/Q&gt;&lt;R&gt;1&lt;/R&gt;&lt;C&gt;1&lt;/C&gt;&lt;D xsi:type="xsd:double"&gt;1499.92&lt;/D&gt;&lt;/FQL&gt;&lt;FQL&gt;&lt;Q&gt;EURZAR^FG_PRICE(40847,,,)&lt;/Q&gt;&lt;R&gt;1&lt;/R&gt;&lt;C&gt;1&lt;/C&gt;&lt;D xsi:type="xsd:double"&gt;11.014038&lt;/D&gt;&lt;/FQL&gt;&lt;FQL&gt;&lt;Q&gt;GBPZAR^FG_PRICE(40816,,,)&lt;/Q&gt;&lt;R&gt;1&lt;/R&gt;&lt;C&gt;1&lt;/C&gt;&lt;D xsi:type="xsd:double"&gt;12.523309&lt;/D&gt;&lt;/FQL&gt;&lt;FQL&gt;&lt;Q&gt;USDZAR^FG_PRICE(40786,,,)&lt;/Q&gt;&lt;R&gt;1&lt;/R&gt;&lt;C&gt;1&lt;/C&gt;&lt;D xsi:type="xsd:double"&gt;6.99875&lt;/D&gt;&lt;/FQL&gt;&lt;FQL&gt;&lt;Q&gt;OILB-FDS^FG_PRICE(40724,,,USD)&lt;/Q&gt;&lt;R&gt;1&lt;/R&gt;&lt;C&gt;1&lt;/C&gt;&lt;D xsi:type="xsd:double"&gt;112.48&lt;/D&gt;&lt;/FQL&gt;&lt;FQL&gt;&lt;Q&gt;PLAT-FDS^FG_PRICE(40694,,,USD)&lt;/Q&gt;&lt;R&gt;1&lt;/R&gt;&lt;C&gt;1&lt;/C&gt;&lt;D xsi:type="xsd:double"&gt;1834&lt;/D&gt;&lt;/FQL&gt;&lt;FQL&gt;&lt;Q&gt;NYGOLD-FDS^FG_PRICE(40663,,,USD)&lt;/Q&gt;&lt;R&gt;1&lt;/R&gt;&lt;C&gt;1&lt;/C&gt;&lt;D xsi:type="xsd:double"&gt;1556&lt;/D&gt;&lt;/FQL&gt;&lt;FQL&gt;&lt;Q&gt;BRCP0530^FG_TOTAL_RET_IDX(40633,,,,,"UNHEDGED")&lt;/Q&gt;&lt;R&gt;1&lt;/R&gt;&lt;C&gt;1&lt;/C&gt;&lt;D xsi:type="xsd:double"&gt;404.5676&lt;/D&gt;&lt;/FQL&gt;&lt;FQL&gt;&lt;Q&gt;J251XXXX^FG_TOTAL_RET_IDX(40602,,,,,"UNHEDGED")&lt;/Q&gt;&lt;R&gt;1&lt;/R&gt;&lt;C&gt;1&lt;/C&gt;&lt;D xsi:type="xsd:double"&gt;1360.65&lt;/D&gt;&lt;/FQL&gt;&lt;FQL&gt;&lt;Q&gt;EURZAR^FG_PRICE(40574,,,)&lt;/Q&gt;&lt;R&gt;1&lt;/R&gt;&lt;C&gt;1&lt;/C&gt;&lt;D xsi:type="xsd:double"&gt;9.84378&lt;/D&gt;&lt;/FQL&gt;&lt;FQL&gt;&lt;Q&gt;GBPZAR^FG_PRICE(40543,,,)&lt;/Q&gt;&lt;R&gt;1&lt;/R&gt;&lt;C&gt;1&lt;/C&gt;&lt;D xsi:type="xsd:double"&gt;10.357948&lt;/D&gt;&lt;/FQL&gt;&lt;FQL&gt;&lt;Q&gt;USDZAR^FG_PRICE(40512,,,)&lt;/Q&gt;&lt;R&gt;1&lt;/R&gt;&lt;C&gt;1&lt;/C&gt;&lt;D xsi:type="xsd:double"&gt;7.09225&lt;/D&gt;&lt;/FQL&gt;&lt;FQL&gt;&lt;Q&gt;OILB-FDS^FG_PRICE(40451,,,USD)&lt;/Q&gt;&lt;R&gt;1&lt;/R&gt;&lt;C&gt;1&lt;/C&gt;&lt;D xsi:type="xsd:double"&gt;82.31&lt;/D&gt;&lt;/FQL&gt;&lt;FQL&gt;&lt;Q&gt;PLAT-FDS^FG_PRICE(40421,,,USD)&lt;/Q&gt;&lt;R&gt;1&lt;/R&gt;&lt;C&gt;1&lt;/C&gt;&lt;D xsi:type="xsd:double"&gt;1523.5&lt;/D&gt;&lt;/FQL&gt;&lt;FQL&gt;&lt;Q&gt;NYGOLD-FDS^FG_PRICE(40390,,,USD)&lt;/Q&gt;&lt;R&gt;1&lt;/R&gt;&lt;C&gt;1&lt;/C&gt;&lt;D xsi:type="xsd:double"&gt;1181.7&lt;/D&gt;&lt;/FQL&gt;&lt;FQL&gt;&lt;Q&gt;BRCP0530^FG_TOTAL_RET_IDX(40359,,,,,"UNHEDGED")&lt;/Q&gt;&lt;R&gt;1&lt;/R&gt;&lt;C&gt;1&lt;/C&gt;&lt;D xsi:type="xsd:double"&gt;378.7297&lt;/D&gt;&lt;/FQL&gt;&lt;FQL&gt;&lt;Q&gt;J251XXXX^FG_TOTAL_RET_IDX(40329,,,,,"UNHEDGED")&lt;/Q&gt;&lt;R&gt;0&lt;/R&gt;&lt;C&gt;0&lt;/C&gt;&lt;/FQL&gt;&lt;FQL&gt;&lt;Q&gt;EURZAR^FG_PRICE(40298,,,)&lt;/Q&gt;&lt;R&gt;1&lt;/R&gt;&lt;C&gt;1&lt;/C&gt;&lt;D xsi:type="xsd:double"&gt;9.783764&lt;/D&gt;&lt;/FQL&gt;&lt;FQL&gt;&lt;Q&gt;GBPZAR^FG_PRICE(40268,,,)&lt;/Q&gt;&lt;R&gt;1&lt;/R&gt;&lt;C&gt;1&lt;/C&gt;&lt;D xsi:type="xsd:double"&gt;11.140038&lt;/D&gt;&lt;/FQL&gt;&lt;FQL&gt;&lt;Q&gt;USDZAR^FG_PRICE(40237,,,)&lt;/Q&gt;&lt;R&gt;1&lt;/R&gt;&lt;C&gt;1&lt;/C&gt;&lt;D xsi:type="xsd:double"&gt;7.6645&lt;/D&gt;&lt;/FQL&gt;&lt;FQL&gt;&lt;Q&gt;OILB-FDS^FG_PRICE(40178,,,USD)&lt;/Q&gt;&lt;R&gt;1&lt;/R&gt;&lt;C&gt;1&lt;/C&gt;&lt;D xsi:type="xsd:double"&gt;77.93&lt;/D&gt;&lt;/FQL&gt;&lt;FQL&gt;&lt;Q&gt;PLAT-FDS^FG_PRICE(40147,,,USD)&lt;/Q&gt;&lt;R&gt;1&lt;/R&gt;&lt;C&gt;1&lt;/C&gt;&lt;D xsi:type="xsd:double"&gt;1459.5&lt;/D&gt;&lt;/FQL&gt;&lt;FQL&gt;&lt;Q&gt;NYGOLD-FDS^FG_PRICE(40117,,,USD)&lt;/Q&gt;&lt;R&gt;1&lt;/R&gt;&lt;C&gt;1&lt;/C&gt;&lt;D xsi:type="xsd:double"&gt;1039.7&lt;/D&gt;&lt;/FQL&gt;&lt;FQL&gt;&lt;Q&gt;BRCP0530^FG_TOTAL_RET_IDX(40086,,,,,"UNHEDGED")&lt;/Q&gt;&lt;R&gt;1&lt;/R&gt;&lt;C&gt;1&lt;/C&gt;&lt;D xsi:type="xsd:double"&gt;359.5887&lt;/D&gt;&lt;/FQL&gt;&lt;FQL&gt;&lt;Q&gt;J251XXXX^FG_TOTAL_RET_IDX(40056,,,,,"UNHEDGED")&lt;/Q&gt;&lt;R&gt;0&lt;/R&gt;&lt;C&gt;0&lt;/C&gt;&lt;/FQL&gt;&lt;FQL&gt;&lt;Q&gt;EURZAR^FG_PRICE(40025,,,)&lt;/Q&gt;&lt;R&gt;1&lt;/R&gt;&lt;C&gt;1&lt;/C&gt;&lt;D xsi:type="xsd:double"&gt;11.113601&lt;/D&gt;&lt;/FQL&gt;&lt;FQL&gt;&lt;Q&gt;GBPZAR^FG_PRICE(39994,,,)&lt;/Q&gt;&lt;R&gt;1&lt;/R&gt;&lt;C&gt;1&lt;/C&gt;&lt;D xsi:type="xsd:double"&gt;12.7178&lt;/D&gt;&lt;/FQL&gt;&lt;FQL&gt;&lt;Q&gt;USDZAR^FG_PRICE(39964,,,)&lt;/Q&gt;&lt;R&gt;1&lt;/R&gt;&lt;C&gt;1&lt;/C&gt;&lt;D xsi:type="xsd:double"&gt;8.0375&lt;/D&gt;&lt;/FQL&gt;&lt;FQL&gt;&lt;Q&gt;OILB-FDS^FG_PRICE(39903,,,USD)&lt;/Q&gt;&lt;R&gt;1&lt;/R&gt;&lt;C&gt;1&lt;/C&gt;&lt;D xsi:type="xsd:double"&gt;49.23&lt;/D&gt;&lt;/FQL&gt;&lt;FQL&gt;&lt;Q&gt;PLAT-FDS^FG_PRICE(39872,,,USD)&lt;/Q&gt;&lt;R&gt;1&lt;/R&gt;&lt;C&gt;1&lt;/C&gt;&lt;D xsi:type="xsd:double"&gt;1052.1&lt;/D&gt;&lt;/FQL&gt;&lt;FQL&gt;&lt;Q&gt;NYGOLD-FDS^FG_PRICE(39844,,,USD)&lt;/Q&gt;&lt;R&gt;1&lt;/R&gt;&lt;C&gt;1&lt;/C&gt;&lt;D xsi:type="xsd:double"&gt;927.3&lt;/D&gt;&lt;/FQL&gt;&lt;FQL&gt;&lt;Q&gt;BRCP0530^FG_TOTAL_RET_IDX(39813,,,,,"UNHEDGED")&lt;/Q&gt;&lt;R&gt;1&lt;/R&gt;&lt;C&gt;1&lt;/C&gt;&lt;D xsi:type="xsd:double"&gt;334.6732&lt;/D&gt;&lt;/FQL&gt;&lt;FQL&gt;&lt;Q&gt;J251XXXX^FG_TOTAL_RET_IDX(39782,,,,,"UNHEDGED")&lt;/Q&gt;&lt;R&gt;0&lt;/R&gt;&lt;C&gt;0&lt;/C&gt;&lt;/FQL&gt;&lt;FQL&gt;&lt;Q&gt;EURZAR^FG_PRICE(39752,,,)&lt;/Q&gt;&lt;R&gt;1&lt;/R&gt;&lt;C&gt;1&lt;/C&gt;&lt;D xsi:type="xsd:double"&gt;12.4902935&lt;/D&gt;&lt;/FQL&gt;&lt;FQL&gt;&lt;Q&gt;GBPZAR^FG_PRICE(39721,,,)&lt;/Q&gt;&lt;R&gt;1&lt;/R&gt;&lt;C&gt;1&lt;/C&gt;&lt;D xsi:type="xsd:double"&gt;14.759845&lt;/D&gt;&lt;/FQL&gt;&lt;FQL&gt;&lt;Q&gt;USDZAR^FG_PRICE(39691,,,)&lt;/Q&gt;&lt;R&gt;1&lt;/R&gt;&lt;C&gt;1&lt;/C&gt;&lt;D xsi:type="xsd:double"&gt;7.68525&lt;/D&gt;&lt;/FQL&gt;&lt;FQL&gt;&lt;Q&gt;OILB-FDS^FG_PRICE(39629,,,USD)&lt;/Q&gt;&lt;R&gt;1&lt;/R&gt;&lt;C&gt;1&lt;/C&gt;&lt;D xsi:type="xsd:double"&gt;139.83&lt;/D&gt;&lt;/FQL&gt;&lt;FQL&gt;&lt;Q&gt;PLAT-FDS^FG_PRICE(39599,,,USD)&lt;/Q&gt;&lt;R&gt;1&lt;/R&gt;&lt;C&gt;1&lt;/C&gt;&lt;D xsi:type="xsd:double"&gt;2013.8&lt;/D&gt;&lt;/FQL&gt;&lt;FQL&gt;&lt;Q&gt;NYGOLD-FDS^FG_PRICE(39568,,,USD)&lt;/Q&gt;&lt;R&gt;1&lt;/R&gt;&lt;C&gt;1&lt;/C&gt;&lt;D xsi:type="xsd:double"&gt;862.8&lt;/D&gt;&lt;/FQL&gt;&lt;FQL&gt;&lt;Q&gt;BRCP0530^FG_TOTAL_RET_IDX(39538,,,,,"UNHEDGED")&lt;/Q&gt;&lt;R&gt;1&lt;/R&gt;&lt;C&gt;1&lt;/C&gt;&lt;D xsi:type="xsd:double"&gt;310.4729&lt;/D&gt;&lt;/FQL&gt;&lt;FQL&gt;&lt;Q&gt;J251XXXX^FG_TOTAL_RET_IDX(39507,,,,,"UNHEDGED")&lt;/Q&gt;&lt;R&gt;0&lt;/R&gt;&lt;C&gt;0&lt;/C&gt;&lt;/FQL&gt;&lt;FQL&gt;&lt;Q&gt;EURZAR^FG_PRICE(39478,,,)&lt;/Q&gt;&lt;R&gt;1&lt;/R&gt;&lt;C&gt;1&lt;/C&gt;&lt;D xsi:type="xsd:double"&gt;11.10265&lt;/D&gt;&lt;/FQL&gt;&lt;FQL&gt;&lt;Q&gt;GBPZAR^FG_PRICE(39447,,,)&lt;/Q&gt;&lt;R&gt;1&lt;/R&gt;&lt;C&gt;1&lt;/C&gt;&lt;D xsi:type="xsd:double"&gt;13.604457&lt;/D&gt;&lt;/FQL&gt;&lt;FQL&gt;&lt;Q&gt;USDZAR^FG_PRICE(39416,,,)&lt;/Q&gt;&lt;R&gt;1&lt;/R&gt;&lt;C&gt;1&lt;/C&gt;&lt;D xsi:type="xsd:double"&gt;6.79775&lt;/D&gt;&lt;/FQL&gt;&lt;FQL&gt;&lt;Q&gt;OILB-FDS^FG_PRICE(39355,,,USD)&lt;/Q&gt;&lt;R&gt;1&lt;/R&gt;&lt;C&gt;1&lt;/C&gt;&lt;D xsi:type="xsd:double"&gt;79.17&lt;/D&gt;&lt;/FQL&gt;&lt;FQL&gt;&lt;Q&gt;PLAT-FDS^FG_PRICE(39325,,,USD)&lt;/Q&gt;&lt;R&gt;1&lt;/R&gt;&lt;C&gt;1&lt;/C&gt;&lt;D xsi:type="xsd:double"&gt;1271.6&lt;/D&gt;&lt;/FQL&gt;&lt;FQL&gt;&lt;Q&gt;NYGOLD-FDS^FG_PRICE(39294,,,USD)&lt;/Q&gt;&lt;R&gt;1&lt;/R&gt;&lt;C&gt;1&lt;/C&gt;&lt;D xsi:type="xsd:double"&gt;666.9&lt;/D&gt;&lt;/FQL&gt;&lt;FQL&gt;&lt;Q&gt;BRCP0530^FG_TOTAL_RET_IDX(39263,,,,,"UNHEDGED")&lt;/Q&gt;&lt;R&gt;1&lt;/R&gt;&lt;C&gt;1&lt;/C&gt;&lt;D xsi:type="xsd:double"&gt;275.7484&lt;/D&gt;&lt;/FQL&gt;&lt;FQL&gt;&lt;Q&gt;J251XXXX^FG_TOTAL_RET_IDX(39233,,,,,"UNHEDGED")&lt;/Q&gt;&lt;R&gt;0&lt;/R&gt;&lt;C&gt;0&lt;/C&gt;&lt;/FQL&gt;&lt;FQL&gt;&lt;Q&gt;EURZAR^FG_PRICE(39202,,,)&lt;/Q&gt;&lt;R&gt;1&lt;/R&gt;&lt;C&gt;1&lt;/C&gt;&lt;D xsi:type="xsd:double"&gt;9.603678&lt;/D&gt;&lt;/FQL&gt;&lt;FQL&gt;&lt;Q&gt;GBPZAR^FG_PRICE(39172,,,)&lt;/Q&gt;&lt;R&gt;1&lt;/R&gt;&lt;C&gt;1&lt;/C&gt;&lt;D xsi:type="xsd:double"&gt;14.224691&lt;/D&gt;&lt;/FQL&gt;&lt;FQL&gt;&lt;Q&gt;990100^FG_TOTAL_RET_IDX(42855,,,USD,,"UNHEDGED")&lt;/Q&gt;&lt;R&gt;1&lt;/R&gt;&lt;C&gt;1&lt;/C&gt;&lt;D xsi:type="xsd:double"&gt;7440.259608&lt;/D&gt;&lt;/FQL&gt;&lt;FQL&gt;&lt;Q&gt;990100^FG_TOTAL_RET_IDX(42766,,,USD,,"UNHEDGED")&lt;/Q&gt;&lt;R&gt;1&lt;/R&gt;&lt;C&gt;1&lt;/C&gt;&lt;D xsi:type="xsd:double"&gt;7046.796149&lt;/D&gt;&lt;/FQL&gt;&lt;FQL&gt;&lt;Q&gt;990100^FG_TOTAL_RET_IDX(42674,,,USD,,"UNHEDGED")&lt;/Q&gt;&lt;R&gt;1&lt;/R&gt;&lt;C&gt;1&lt;/C&gt;&lt;D xsi:type="xsd:double"&gt;6617.258395&lt;/D&gt;&lt;/FQL&gt;&lt;FQL&gt;&lt;Q&gt;990100^FG_TOTAL_RET_IDX(42582,,,USD,,"UNHEDGED")&lt;/Q&gt;&lt;R&gt;1&lt;/R&gt;&lt;C&gt;1&lt;/C&gt;&lt;D xsi:type="xsd:double"&gt;6698.465937&lt;/D&gt;&lt;/FQL&gt;&lt;FQL&gt;&lt;Q&gt;990100^FG_TOTAL_RET_IDX(42490,,,USD,,"UNHEDGED")&lt;/Q&gt;&lt;R&gt;1&lt;/R&gt;&lt;C&gt;1&lt;/C&gt;&lt;D xsi:type="xsd:double"&gt;6452.776567&lt;/D&gt;&lt;/FQL&gt;&lt;FQL&gt;&lt;Q&gt;990100^FG_TOTAL_RET_IDX(42400,,,USD,,"UNHEDGED")&lt;/Q&gt;&lt;R&gt;1&lt;/R&gt;&lt;C&gt;1&lt;/C&gt;&lt;D xsi:type="xsd:double"&gt;5981.67427&lt;/D&gt;&lt;/FQL&gt;&lt;FQL&gt;&lt;Q&gt;990100^FG_TOTAL_RET_IDX(42308,,,USD,,"UNHEDGED")&lt;/Q&gt;&lt;R&gt;1&lt;/R&gt;&lt;C&gt;1&lt;/C&gt;&lt;D xsi:type="xsd:double"&gt;6500.909759&lt;/D&gt;&lt;/FQL&gt;&lt;FQL&gt;&lt;Q&gt;990100^FG_TOTAL_RET_IDX(42216,,,USD,,"UNHEDGED")&lt;/Q&gt;&lt;R&gt;1&lt;/R&gt;&lt;C&gt;1&lt;/C&gt;&lt;D xsi:type="xsd:double"&gt;6689.575637&lt;/D&gt;&lt;/FQL&gt;&lt;FQL&gt;&lt;Q&gt;990100^FG_TOTAL_RET_IDX(42124,,,USD,,"UNHEDGED")&lt;/Q&gt;&lt;R&gt;1&lt;/R&gt;&lt;C&gt;1&lt;/C&gt;&lt;D xsi:type="xsd:double"&gt;6694.313819&lt;/D&gt;&lt;/FQL&gt;&lt;FQL&gt;&lt;Q&gt;990100^FG_TOTAL_RET_IDX(42035,,,USD,,"UNHEDGED")&lt;/Q&gt;&lt;R&gt;1&lt;/R&gt;&lt;C&gt;1&lt;/C&gt;&lt;D xsi:type="xsd:double"&gt;6266.933709&lt;/D&gt;&lt;/FQL&gt;&lt;FQL&gt;&lt;Q&gt;990100^FG_TOTAL_RET_IDX(41943,,,USD,,"UNHEDGED")&lt;/Q&gt;&lt;R&gt;1&lt;/R&gt;&lt;C&gt;1&lt;/C&gt;&lt;D xsi:type="xsd:double"&gt;6352.598337&lt;/D&gt;&lt;/FQL&gt;&lt;FQL&gt;&lt;Q&gt;990100^FG_TOTAL_RET_IDX(41851,,,USD,,"UNHEDGED")&lt;/Q&gt;&lt;R&gt;1&lt;/R&gt;&lt;C&gt;1&lt;/C&gt;&lt;D xsi:type="xsd:double"&gt;6341.234415&lt;/D&gt;&lt;/FQL&gt;&lt;FQL&gt;&lt;Q&gt;^FDS_ECON_DATA('ZAIR1293303',39263,0,M,STEP,AVERAGE,1)&lt;/Q&gt;&lt;R&gt;120&lt;/R&gt;&lt;C&gt;1&lt;/C&gt;&lt;D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xsi:type="xsd:double"&gt;366.14347895434793&lt;/D&gt;&lt;/FQL&gt;&lt;FQL&gt;&lt;Q&gt;J251XXXX^FG_TOTAL_RET_IDX(42855,,,,,"UNHEDGED")&lt;/Q&gt;&lt;R&gt;1&lt;/R&gt;&lt;C&gt;1&lt;/C&gt;&lt;D xsi:type="xsd:double"&gt;1922.0755398&lt;/D&gt;&lt;/FQL&gt;&lt;FQL&gt;&lt;Q&gt;BRCP0530^FG_TOTAL_RET_IDX(42794,,,,,"UNHEDGED")&lt;/Q&gt;&lt;R&gt;1&lt;/R&gt;&lt;C&gt;1&lt;/C&gt;&lt;D xsi:type="xsd:double"&gt;674.8731&lt;/D&gt;&lt;/FQL&gt;&lt;FQL&gt;&lt;Q&gt;NYGOLD-FDS^FG_PRICE(42794,,,USD)&lt;/Q&gt;&lt;R&gt;1&lt;/R&gt;&lt;C&gt;1&lt;/C&gt;&lt;D xsi:type="xsd:double"&gt;1252.6&lt;/D&gt;&lt;/FQL&gt;&lt;FQL&gt;&lt;Q&gt;PLAT-FDS^FG_PRICE(42794,,,USD)&lt;/Q&gt;&lt;R&gt;1&lt;/R&gt;&lt;C&gt;1&lt;/C&gt;&lt;D xsi:type="xsd:double"&gt;1029.5&lt;/D&gt;&lt;/FQL&gt;&lt;FQL&gt;&lt;Q&gt;OILB-FDS^FG_PRICE(42794,,,USD)&lt;/Q&gt;&lt;R&gt;1&lt;/R&gt;&lt;C&gt;1&lt;/C&gt;&lt;D xsi:type="xsd:double"&gt;55.59&lt;/D&gt;&lt;/FQL&gt;&lt;FQL&gt;&lt;Q&gt;USDZAR^FG_PRICE(42825,,,)&lt;/Q&gt;&lt;R&gt;1&lt;/R&gt;&lt;C&gt;1&lt;/C&gt;&lt;D xsi:type="xsd:double"&gt;13.40875&lt;/D&gt;&lt;/FQL&gt;&lt;FQL&gt;&lt;Q&gt;EURZAR^FG_PRICE(42794,,,)&lt;/Q&gt;&lt;R&gt;1&lt;/R&gt;&lt;C&gt;1&lt;/C&gt;&lt;D xsi:type="xsd:double"&gt;13.8988085&lt;/D&gt;&lt;/FQL&gt;&lt;FQL&gt;&lt;Q&gt;GBPZAR^FG_PRICE(42794,,,)&lt;/Q&gt;&lt;R&gt;1&lt;/R&gt;&lt;C&gt;1&lt;/C&gt;&lt;D xsi:type="xsd:double"&gt;16.276752&lt;/D&gt;&lt;/FQL&gt;&lt;FQL&gt;&lt;Q&gt;USDZAR^FG_PRICE(42794,,,)&lt;/Q&gt;&lt;R&gt;1&lt;/R&gt;&lt;C&gt;1&lt;/C&gt;&lt;D xsi:type="xsd:double"&gt;13.08&lt;/D&gt;&lt;/FQL&gt;&lt;FQL&gt;&lt;Q&gt;OILB-FDS^FG_PRICE(42766,,,USD)&lt;/Q&gt;&lt;R&gt;1&lt;/R&gt;&lt;C&gt;1&lt;/C&gt;&lt;D xsi:type="xsd:double"&gt;55.7&lt;/D&gt;&lt;/FQL&gt;&lt;FQL&gt;&lt;Q&gt;PLAT-FDS^FG_PRICE(42766,,,USD)&lt;/Q&gt;&lt;R&gt;1&lt;/R&gt;&lt;C&gt;1&lt;/C&gt;&lt;D xsi:type="xsd:double"&gt;993&lt;/D&gt;&lt;/FQL&gt;&lt;FQL&gt;&lt;Q&gt;NYGOLD-FDS^FG_PRICE(42766,,,USD)&lt;/Q&gt;&lt;R&gt;1&lt;/R&gt;&lt;C&gt;1&lt;/C&gt;&lt;D xsi:type="xsd:double"&gt;1208.6&lt;/D&gt;&lt;/FQL&gt;&lt;FQL&gt;&lt;Q&gt;BRCP0530^FG_TOTAL_RET_IDX(42766,,,,,"UNHEDGED")&lt;/Q&gt;&lt;R&gt;1&lt;/R&gt;&lt;C&gt;1&lt;/C&gt;&lt;D xsi:type="xsd:double"&gt;675.3304&lt;/D&gt;&lt;/FQL&gt;&lt;FQL&gt;&lt;Q&gt;GBPZAR^FG_PRICE(42766,,,)&lt;/Q&gt;&lt;R&gt;1&lt;/R&gt;&lt;C&gt;1&lt;/C&gt;&lt;D xsi:type="xsd:double"&gt;16.959187&lt;/D&gt;&lt;/FQL&gt;&lt;FQL&gt;&lt;Q&gt;USDZAR^FG_PRICE(42766,,,)&lt;/Q&gt;&lt;R&gt;1&lt;/R&gt;&lt;C&gt;1&lt;/C&gt;&lt;D xsi:type="xsd:double"&gt;13.48&lt;/D&gt;&lt;/FQL&gt;&lt;FQL&gt;&lt;Q&gt;OILB-FDS^FG_PRICE(42735,,,USD)&lt;/Q&gt;&lt;R&gt;1&lt;/R&gt;&lt;C&gt;1&lt;/C&gt;&lt;D xsi:type="xsd:double"&gt;56.82&lt;/D&gt;&lt;/FQL&gt;&lt;FQL&gt;&lt;Q&gt;PLAT-FDS^FG_PRICE(42735,,,USD)&lt;/Q&gt;&lt;R&gt;1&lt;/R&gt;&lt;C&gt;1&lt;/C&gt;&lt;D xsi:type="xsd:double"&gt;901.6&lt;/D&gt;&lt;/FQL&gt;&lt;FQL&gt;&lt;Q&gt;NYGOLD-FDS^FG_PRICE(42735,,,USD)&lt;/Q&gt;&lt;R&gt;1&lt;/R&gt;&lt;C&gt;1&lt;/C&gt;&lt;D xsi:type="xsd:double"&gt;1150&lt;/D&gt;&lt;/FQL&gt;&lt;FQL&gt;&lt;Q&gt;BRCP0530^FG_TOTAL_RET_IDX(42735,,,,,"UNHEDGED")&lt;/Q&gt;&lt;R&gt;1&lt;/R&gt;&lt;C&gt;1&lt;/C&gt;&lt;D xsi:type="xsd:double"&gt;665.9246&lt;/D&gt;&lt;/FQL&gt;&lt;FQL&gt;&lt;Q&gt;J251XXXX^FG_TOTAL_RET_IDX(42735,,,,,"UNHEDGED")&lt;/Q&gt;&lt;R&gt;1&lt;/R&gt;&lt;C&gt;1&lt;/C&gt;&lt;D xsi:type="xsd:double"&gt;1913.67761419&lt;/D&gt;&lt;/FQL&gt;&lt;FQL&gt;&lt;Q&gt;USDZAR^FG_PRICE(42735,,,)&lt;/Q&gt;&lt;R&gt;1&lt;/R&gt;&lt;C&gt;1&lt;/C&gt;&lt;D xsi:type="xsd:double"&gt;13.675&lt;/D&gt;&lt;/FQL&gt;&lt;FQL&gt;&lt;Q&gt;OILB-FDS^FG_PRICE(42704,,,USD)&lt;/Q&gt;&lt;R&gt;1&lt;/R&gt;&lt;C&gt;1&lt;/C&gt;&lt;D xsi:type="xsd:double"&gt;50.47&lt;/D&gt;&lt;/FQL&gt;&lt;FQL&gt;&lt;Q&gt;PLAT-FDS^FG_PRICE(42704,,,USD)&lt;/Q&gt;&lt;R&gt;1&lt;/R&gt;&lt;C&gt;1&lt;/C&gt;&lt;D xsi:type="xsd:double"&gt;908.1&lt;/D&gt;&lt;/FQL&gt;&lt;FQL&gt;&lt;Q&gt;NYGOLD-FDS^FG_PRICE(42704,,,USD)&lt;/Q&gt;&lt;R&gt;1&lt;/R&gt;&lt;C&gt;1&lt;/C&gt;&lt;D xsi:type="xsd:double"&gt;1170.8&lt;/D&gt;&lt;/FQL&gt;&lt;FQL&gt;&lt;Q&gt;BRCP0530^FG_TOTAL_RET_IDX(42704,,,,,"UNHEDGED")&lt;/Q&gt;&lt;R&gt;1&lt;/R&gt;&lt;C&gt;1&lt;/C&gt;&lt;D xsi:type="xsd:double"&gt;667.8825&lt;/D&gt;&lt;/FQL&gt;&lt;FQL&gt;&lt;Q&gt;J251XXXX^FG_TOTAL_RET_IDX(42704,,,,,"UNHEDGED")&lt;/Q&gt;&lt;R&gt;1&lt;/R&gt;&lt;C&gt;1&lt;/C&gt;&lt;D xsi:type="xsd:double"&gt;1918.27141149&lt;/D&gt;&lt;/FQL&gt;&lt;FQL&gt;&lt;Q&gt;EURZAR^FG_PRICE(42704,,,)&lt;/Q&gt;&lt;R&gt;1&lt;/R&gt;&lt;C&gt;1&lt;/C&gt;&lt;D xsi:type="xsd:double"&gt;14.8790455&lt;/D&gt;&lt;/FQL&gt;&lt;FQL&gt;&lt;Q&gt;OILB-FDS^FG_PRICE(42674,,,USD)&lt;/Q&gt;&lt;R&gt;1&lt;/R&gt;&lt;C&gt;1&lt;/C&gt;&lt;D xsi:type="xsd:double"&gt;48.3&lt;/D&gt;&lt;/FQL&gt;&lt;FQL&gt;&lt;Q&gt;PLAT-FDS^FG_PRICE(42674,,,USD)&lt;/Q&gt;&lt;R&gt;1&lt;/R&gt;&lt;C&gt;1&lt;/C&gt;&lt;D xsi:type="xsd:double"&gt;975.8&lt;/D&gt;&lt;/FQL&gt;&lt;FQL&gt;&lt;Q&gt;NYGOLD-FDS^FG_PRICE(42674,,,USD)&lt;/Q&gt;&lt;R&gt;1&lt;/R&gt;&lt;C&gt;1&lt;/C&gt;&lt;D xsi:type="xsd:double"&gt;1271.5&lt;/D&gt;&lt;/FQL&gt;&lt;FQL&gt;&lt;Q&gt;BRCP0530^FG_TOTAL_RET_IDX(42674,,,,,"UNHEDGED")&lt;/Q&gt;&lt;R&gt;1&lt;/R&gt;&lt;C&gt;1&lt;/C&gt;&lt;D xsi:type="xsd:double"&gt;674.7979&lt;/D&gt;&lt;/FQL&gt;&lt;FQL&gt;&lt;Q&gt;J251XXXX^FG_TOTAL_RET_IDX(42674,,,,,"UNHEDGED")&lt;/Q&gt;&lt;R&gt;1&lt;/R&gt;&lt;C&gt;1&lt;/C&gt;&lt;D xsi:type="xsd:double"&gt;1907.20391817&lt;/D&gt;&lt;/FQL&gt;&lt;FQL&gt;&lt;Q&gt;EURZAR^FG_PRICE(42674,,,)&lt;/Q&gt;&lt;R&gt;1&lt;/R&gt;&lt;C&gt;1&lt;/C&gt;&lt;D xsi:type="xsd:double"&gt;14.779516&lt;/D&gt;&lt;/FQL&gt;&lt;FQL&gt;&lt;Q&gt;GBPZAR^FG_PRICE(42674,,,)&lt;/Q&gt;&lt;R&gt;1&lt;/R&gt;&lt;C&gt;1&lt;/C&gt;&lt;D xsi:type="xsd:double"&gt;16.460785&lt;/D&gt;&lt;/FQL&gt;&lt;FQL&gt;&lt;Q&gt;PLAT-FDS^FG_PRICE(42643,,,USD)&lt;/Q&gt;&lt;R&gt;1&lt;/R&gt;&lt;C&gt;1&lt;/C&gt;&lt;D xsi:type="xsd:double"&gt;1028.6&lt;/D&gt;&lt;/FQL&gt;&lt;FQL&gt;&lt;Q&gt;NYGOLD-FDS^FG_PRICE(42643,,,USD)&lt;/Q&gt;&lt;R&gt;1&lt;/R&gt;&lt;C&gt;1&lt;/C&gt;&lt;D xsi:type="xsd:double"&gt;1313.3&lt;/D&gt;&lt;/FQL&gt;&lt;FQL&gt;&lt;Q&gt;BRCP0530^FG_TOTAL_RET_IDX(42643,,,,,"UNHEDGED")&lt;/Q&gt;&lt;R&gt;1&lt;/R&gt;&lt;C&gt;1&lt;/C&gt;&lt;D xsi:type="xsd:double"&gt;673.1001&lt;/D&gt;&lt;/FQL&gt;&lt;FQL&gt;&lt;Q&gt;J251XXXX^FG_TOTAL_RET_IDX(42643,,,,,"UNHEDGED")&lt;/Q&gt;&lt;R&gt;1&lt;/R&gt;&lt;C&gt;1&lt;/C&gt;&lt;D xsi:type="xsd:double"&gt;1876.53944844&lt;/D&gt;&lt;/FQL&gt;&lt;FQL&gt;&lt;Q&gt;EURZAR^FG_PRICE(42643,,,)&lt;/Q&gt;&lt;R&gt;1&lt;/R&gt;&lt;C&gt;1&lt;/C&gt;&lt;D xsi:type="xsd:double"&gt;15.453655&lt;/D&gt;&lt;/FQL&gt;&lt;FQL&gt;&lt;Q&gt;GBPZAR^FG_PRICE(42643,,,)&lt;/Q&gt;&lt;R&gt;1&lt;/R&gt;&lt;C&gt;1&lt;/C&gt;&lt;D xsi:type="xsd:double"&gt;17.862875&lt;/D&gt;&lt;/FQL&gt;&lt;FQL&gt;&lt;Q&gt;USDZAR^FG_PRICE(42643,,,)&lt;/Q&gt;&lt;R&gt;1&lt;/R&gt;&lt;C&gt;1&lt;/C&gt;&lt;D xsi:type="xsd:double"&gt;13.75125&lt;/D&gt;&lt;/FQL&gt;&lt;FQL&gt;&lt;Q&gt;NYGOLD-FD</t>
        </r>
      </text>
    </comment>
    <comment ref="A21" authorId="0" shapeId="0" xr:uid="{08D527F4-61ED-4AD6-A552-95344CBAB690}">
      <text>
        <r>
          <rPr>
            <b/>
            <sz val="9"/>
            <color indexed="81"/>
            <rFont val="Tahoma"/>
            <family val="2"/>
          </rPr>
          <t>S^FG_PRICE(42613,,,USD)&lt;/Q&gt;&lt;R&gt;1&lt;/R&gt;&lt;C&gt;1&lt;/C&gt;&lt;D xsi:type="xsd:double"&gt;1306.9&lt;/D&gt;&lt;/FQL&gt;&lt;FQL&gt;&lt;Q&gt;BRCP0530^FG_TOTAL_RET_IDX(42613,,,,,"UNHEDGED")&lt;/Q&gt;&lt;R&gt;1&lt;/R&gt;&lt;C&gt;1&lt;/C&gt;&lt;D xsi:type="xsd:double"&gt;666.935&lt;/D&gt;&lt;/FQL&gt;&lt;FQL&gt;&lt;Q&gt;J251XXXX^FG_TOTAL_RET_IDX(42613,,,,,"UNHEDGED")&lt;/Q&gt;&lt;R&gt;1&lt;/R&gt;&lt;C&gt;1&lt;/C&gt;&lt;D xsi:type="xsd:double"&gt;1822.29800612&lt;/D&gt;&lt;/FQL&gt;&lt;FQL&gt;&lt;Q&gt;EURZAR^FG_PRICE(42613,,,)&lt;/Q&gt;&lt;R&gt;1&lt;/R&gt;&lt;C&gt;1&lt;/C&gt;&lt;D xsi:type="xsd:double"&gt;16.387884&lt;/D&gt;&lt;/FQL&gt;&lt;FQL&gt;&lt;Q&gt;GBPZAR^FG_PRICE(42613,,,)&lt;/Q&gt;&lt;R&gt;1&lt;/R&gt;&lt;C&gt;1&lt;/C&gt;&lt;D xsi:type="xsd:double"&gt;19.271124&lt;/D&gt;&lt;/FQL&gt;&lt;FQL&gt;&lt;Q&gt;USDZAR^FG_PRICE(42613,,,)&lt;/Q&gt;&lt;R&gt;1&lt;/R&gt;&lt;C&gt;1&lt;/C&gt;&lt;D xsi:type="xsd:double"&gt;14.71415&lt;/D&gt;&lt;/FQL&gt;&lt;FQL&gt;&lt;Q&gt;OILB-FDS^FG_PRICE(42582,,,USD)&lt;/Q&gt;&lt;R&gt;1&lt;/R&gt;&lt;C&gt;1&lt;/C&gt;&lt;D xsi:type="xsd:double"&gt;42.46&lt;/D&gt;&lt;/FQL&gt;&lt;FQL&gt;&lt;Q&gt;BRCP0530^FG_TOTAL_RET_IDX(42582,,,,,"UNHEDGED")&lt;/Q&gt;&lt;R&gt;1&lt;/R&gt;&lt;C&gt;1&lt;/C&gt;&lt;D xsi:type="xsd:double"&gt;670.0134&lt;/D&gt;&lt;/FQL&gt;&lt;FQL&gt;&lt;Q&gt;J251XXXX^FG_TOTAL_RET_IDX(42582,,,,,"UNHEDGED")&lt;/Q&gt;&lt;R&gt;1&lt;/R&gt;&lt;C&gt;1&lt;/C&gt;&lt;D xsi:type="xsd:double"&gt;1848.43387972&lt;/D&gt;&lt;/FQL&gt;&lt;FQL&gt;&lt;Q&gt;EURZAR^FG_PRICE(42582,,,)&lt;/Q&gt;&lt;R&gt;1&lt;/R&gt;&lt;C&gt;1&lt;/C&gt;&lt;D xsi:type="xsd:double"&gt;15.5023&lt;/D&gt;&lt;/FQL&gt;&lt;FQL&gt;&lt;Q&gt;GBPZAR^FG_PRICE(42582,,,)&lt;/Q&gt;&lt;R&gt;1&lt;/R&gt;&lt;C&gt;1&lt;/C&gt;&lt;D xsi:type="xsd:double"&gt;18.405905&lt;/D&gt;&lt;/FQL&gt;&lt;FQL&gt;&lt;Q&gt;USDZAR^FG_PRICE(42582,,,)&lt;/Q&gt;&lt;R&gt;1&lt;/R&gt;&lt;C&gt;1&lt;/C&gt;&lt;D xsi:type="xsd:double"&gt;13.863&lt;/D&gt;&lt;/FQL&gt;&lt;FQL&gt;&lt;Q&gt;OILB-FDS^FG_PRICE(42551,,,USD)&lt;/Q&gt;&lt;R&gt;1&lt;/R&gt;&lt;C&gt;1&lt;/C&gt;&lt;D xsi:type="xsd:double"&gt;49.68&lt;/D&gt;&lt;/FQL&gt;&lt;FQL&gt;&lt;Q&gt;PLAT-FDS^FG_PRICE(42551,,,USD)&lt;/Q&gt;&lt;R&gt;1&lt;/R&gt;&lt;C&gt;1&lt;/C&gt;&lt;D xsi:type="xsd:double"&gt;1021.5&lt;/D&gt;&lt;/FQL&gt;&lt;FQL&gt;&lt;Q&gt;J251XXXX^FG_TOTAL_RET_IDX(42551,,,,,"UNHEDGED")&lt;/Q&gt;&lt;R&gt;1&lt;/R&gt;&lt;C&gt;1&lt;/C&gt;&lt;D xsi:type="xsd:double"&gt;1835.55841448&lt;/D&gt;&lt;/FQL&gt;&lt;FQL&gt;&lt;Q&gt;EURZAR^FG_PRICE(42551,,,)&lt;/Q&gt;&lt;R&gt;1&lt;/R&gt;&lt;C&gt;1&lt;/C&gt;&lt;D xsi:type="xsd:double"&gt;16.269863&lt;/D&gt;&lt;/FQL&gt;&lt;FQL&gt;&lt;Q&gt;GBPZAR^FG_PRICE(42551,,,)&lt;/Q&gt;&lt;R&gt;1&lt;/R&gt;&lt;C&gt;1&lt;/C&gt;&lt;D xsi:type="xsd:double"&gt;19.577436&lt;/D&gt;&lt;/FQL&gt;&lt;FQL&gt;&lt;Q&gt;USDZAR^FG_PRICE(42551,,,)&lt;/Q&gt;&lt;R&gt;1&lt;/R&gt;&lt;C&gt;1&lt;/C&gt;&lt;D xsi:type="xsd:double"&gt;14.645&lt;/D&gt;&lt;/FQL&gt;&lt;FQL&gt;&lt;Q&gt;OILB-FDS^FG_PRICE(42521,,,USD)&lt;/Q&gt;&lt;R&gt;1&lt;/R&gt;&lt;C&gt;1&lt;/C&gt;&lt;D xsi:type="xsd:double"&gt;49.69&lt;/D&gt;&lt;/FQL&gt;&lt;FQL&gt;&lt;Q&gt;PLAT-FDS^FG_PRICE(42521,,,USD)&lt;/Q&gt;&lt;R&gt;1&lt;/R&gt;&lt;C&gt;1&lt;/C&gt;&lt;D xsi:type="xsd:double"&gt;978.7&lt;/D&gt;&lt;/FQL&gt;&lt;FQL&gt;&lt;Q&gt;NYGOLD-FDS^FG_PRICE(42521,,,USD)&lt;/Q&gt;&lt;R&gt;1&lt;/R&gt;&lt;C&gt;1&lt;/C&gt;&lt;D xsi:type="xsd:double"&gt;1214.8&lt;/D&gt;&lt;/FQL&gt;&lt;FQL&gt;&lt;Q&gt;EURZAR^FG_PRICE(42521,,,)&lt;/Q&gt;&lt;R&gt;1&lt;/R&gt;&lt;C&gt;1&lt;/C&gt;&lt;D xsi:type="xsd:double"&gt;17.509195&lt;/D&gt;&lt;/FQL&gt;&lt;FQL&gt;&lt;Q&gt;GBPZAR^FG_PRICE(42521,,,)&lt;/Q&gt;&lt;R&gt;1&lt;/R&gt;&lt;C&gt;1&lt;/C&gt;&lt;D xsi:type="xsd:double"&gt;22.892101&lt;/D&gt;&lt;/FQL&gt;&lt;FQL&gt;&lt;Q&gt;USDZAR^FG_PRICE(42521,,,)&lt;/Q&gt;&lt;R&gt;1&lt;/R&gt;&lt;C&gt;1&lt;/C&gt;&lt;D xsi:type="xsd:double"&gt;15.728&lt;/D&gt;&lt;/FQL&gt;&lt;FQL&gt;&lt;Q&gt;OILB-FDS^FG_PRICE(42490,,,USD)&lt;/Q&gt;&lt;R&gt;1&lt;/R&gt;&lt;C&gt;1&lt;/C&gt;&lt;D xsi:type="xsd:double"&gt;48.13&lt;/D&gt;&lt;/FQL&gt;&lt;FQL&gt;&lt;Q&gt;PLAT-FDS^FG_PRICE(42490,,,USD)&lt;/Q&gt;&lt;R&gt;1&lt;/R&gt;&lt;C&gt;1&lt;/C&gt;&lt;D xsi:type="xsd:double"&gt;1077.9&lt;/D&gt;&lt;/FQL&gt;&lt;FQL&gt;&lt;Q&gt;NYGOLD-FDS^FG_PRICE(42490,,,USD)&lt;/Q&gt;&lt;R&gt;1&lt;/R&gt;&lt;C&gt;1&lt;/C&gt;&lt;D xsi:type="xsd:double"&gt;1289.2&lt;/D&gt;&lt;/FQL&gt;&lt;FQL&gt;&lt;Q&gt;BRCP0530^FG_TOTAL_RET_IDX(42490,,,,,"UNHEDGED")&lt;/Q&gt;&lt;R&gt;1&lt;/R&gt;&lt;C&gt;1&lt;/C&gt;&lt;D xsi:type="xsd:double"&gt;661.4027&lt;/D&gt;&lt;/FQL&gt;&lt;FQL&gt;&lt;Q&gt;GBPZAR^FG_PRICE(42490,,,)&lt;/Q&gt;&lt;R&gt;1&lt;/R&gt;&lt;C&gt;1&lt;/C&gt;&lt;D xsi:type="xsd:double"&gt;20.77338&lt;/D&gt;&lt;/FQL&gt;&lt;FQL&gt;&lt;Q&gt;USDZAR^FG_PRICE(42490,,,)&lt;/Q&gt;&lt;R&gt;1&lt;/R&gt;&lt;C&gt;1&lt;/C&gt;&lt;D xsi:type="xsd:double"&gt;14.18075&lt;/D&gt;&lt;/FQL&gt;&lt;FQL&gt;&lt;Q&gt;OILB-FDS^FG_PRICE(42460,,,USD)&lt;/Q&gt;&lt;R&gt;1&lt;/R&gt;&lt;C&gt;1&lt;/C&gt;&lt;D xsi:type="xsd:double"&gt;39.6&lt;/D&gt;&lt;/FQL&gt;&lt;FQL&gt;&lt;Q&gt;PLAT-FDS^FG_PRICE(42460,,,USD)&lt;/Q&gt;&lt;R&gt;1&lt;/R&gt;&lt;C&gt;1&lt;/C&gt;&lt;D xsi:type="xsd:double"&gt;976.6&lt;/D&gt;&lt;/FQL&gt;&lt;FQL&gt;&lt;Q&gt;NYGOLD-FDS^FG_PRICE(42460,,,USD)&lt;/Q&gt;&lt;R&gt;1&lt;/R&gt;&lt;C&gt;1&lt;/C&gt;&lt;D xsi:type="xsd:double"&gt;1234.2&lt;/D&gt;&lt;/FQL&gt;&lt;FQL&gt;&lt;Q&gt;BRCP0530^FG_TOTAL_RET_IDX(42460,,,,,"UNHEDGED")&lt;/Q&gt;&lt;R&gt;1&lt;/R&gt;&lt;C&gt;1&lt;/C&gt;&lt;D xsi:type="xsd:double"&gt;640.3569&lt;/D&gt;&lt;/FQL&gt;&lt;FQL&gt;&lt;Q&gt;J251XXXX^FG_TOTAL_RET_IDX(42460,,,,,"UNHEDGED")&lt;/Q&gt;&lt;R&gt;1&lt;/R&gt;&lt;C&gt;1&lt;/C&gt;&lt;D xsi:type="xsd:double"&gt;1684.39029553&lt;/D&gt;&lt;/FQL&gt;&lt;FQL&gt;&lt;Q&gt;USDZAR^FG_PRICE(42460,,,)&lt;/Q&gt;&lt;R&gt;1&lt;/R&gt;&lt;C&gt;1&lt;/C&gt;&lt;D xsi:type="xsd:double"&gt;14.708&lt;/D&gt;&lt;/FQL&gt;&lt;FQL&gt;&lt;Q&gt;OILB-FDS^FG_PRICE(42429,,,USD)&lt;/Q&gt;&lt;R&gt;1&lt;/R&gt;&lt;C&gt;1&lt;/C&gt;&lt;D xsi:type="xsd:double"&gt;35.97&lt;/D&gt;&lt;/FQL&gt;&lt;FQL&gt;&lt;Q&gt;PLAT-FDS^FG_PRICE(42429,,,USD)&lt;/Q&gt;&lt;R&gt;1&lt;/R&gt;&lt;C&gt;1&lt;/C&gt;&lt;D xsi:type="xsd:double"&gt;933.7&lt;/D&gt;&lt;/FQL&gt;&lt;FQL&gt;&lt;Q&gt;NYGOLD-FDS^FG_PRICE(42429,,,USD)&lt;/Q&gt;&lt;R&gt;1&lt;/R&gt;&lt;C&gt;1&lt;/C&gt;&lt;D xsi:type="xsd:double"&gt;1233.9&lt;/D&gt;&lt;/FQL&gt;&lt;FQL&gt;&lt;Q&gt;BRCP0530^FG_TOTAL_RET_IDX(42429,,,,,"UNHEDGED")&lt;/Q&gt;&lt;R&gt;1&lt;/R&gt;&lt;C&gt;1&lt;/C&gt;&lt;D xsi:type="xsd:double"&gt;633.7198&lt;/D&gt;&lt;/FQL&gt;&lt;FQL&gt;&lt;Q&gt;J251XXXX^FG_TOTAL_RET_IDX(42429,,,,,"UNHEDGED")&lt;/Q&gt;&lt;R&gt;1&lt;/R&gt;&lt;C&gt;1&lt;/C&gt;&lt;D xsi:type="xsd:double"&gt;1610.67952856&lt;/D&gt;&lt;/FQL&gt;&lt;FQL&gt;&lt;Q&gt;EURZAR^FG_PRICE(42429,,,)&lt;/Q&gt;&lt;R&gt;1&lt;/R&gt;&lt;C&gt;1&lt;/C&gt;&lt;D xsi:type="xsd:double"&gt;17.151083&lt;/D&gt;&lt;/FQL&gt;&lt;FQL&gt;&lt;Q&gt;OILB-FDS^FG_PRICE(42400,,,USD)&lt;/Q&gt;&lt;R&gt;1&lt;/R&gt;&lt;C&gt;1&lt;/C&gt;&lt;D xsi:type="xsd:double"&gt;34.74&lt;/D&gt;&lt;/FQL&gt;&lt;FQL&gt;&lt;Q&gt;PLAT-FDS^FG_PRICE(42400,,,USD)&lt;/Q&gt;&lt;R&gt;1&lt;/R&gt;&lt;C&gt;1&lt;/C&gt;&lt;D xsi:type="xsd:double"&gt;872.3&lt;/D&gt;&lt;/FQL&gt;&lt;FQL&gt;&lt;Q&gt;NYGOLD-FDS^FG_PRICE(42400,,,USD)&lt;/Q&gt;&lt;R&gt;1&lt;/R&gt;&lt;C&gt;1&lt;/C&gt;&lt;D xsi:type="xsd:double"&gt;1116.4&lt;/D&gt;&lt;/FQL&gt;&lt;FQL&gt;&lt;Q&gt;BRCP0530^FG_TOTAL_RET_IDX(42400,,,,,"UNHEDGED")&lt;/Q&gt;&lt;R&gt;1&lt;/R&gt;&lt;C&gt;1&lt;/C&gt;&lt;D xsi:type="xsd:double"&gt;631.5399&lt;/D&gt;&lt;/FQL&gt;&lt;FQL&gt;&lt;Q&gt;J251XXXX^FG_TOTAL_RET_IDX(42400,,,,,"UNHEDGED")&lt;/Q&gt;&lt;R&gt;1&lt;/R&gt;&lt;C&gt;1&lt;/C&gt;&lt;D xsi:type="xsd:double"&gt;1685.0343502&lt;/D&gt;&lt;/FQL&gt;&lt;FQL&gt;&lt;Q&gt;EURZAR^FG_PRICE(42400,,,)&lt;/Q&gt;&lt;R&gt;1&lt;/R&gt;&lt;C&gt;1&lt;/C&gt;&lt;D xsi:type="xsd:double"&gt;17.204596&lt;/D&gt;&lt;/FQL&gt;&lt;FQL&gt;&lt;Q&gt;GBPZAR^FG_PRICE(42400,,,)&lt;/Q&gt;&lt;R&gt;1&lt;/R&gt;&lt;C&gt;1&lt;/C&gt;&lt;D xsi:type="xsd:double"&gt;22.554148&lt;/D&gt;&lt;/FQL&gt;&lt;FQL&gt;&lt;Q&gt;PLAT-FDS^FG_PRICE(42369,,,USD)&lt;/Q&gt;&lt;R&gt;1&lt;/R&gt;&lt;C&gt;1&lt;/C&gt;&lt;D xsi:type="xsd:double"&gt;891.7&lt;/D&gt;&lt;/FQL&gt;&lt;FQL&gt;&lt;Q&gt;NYGOLD-FDS^FG_PRICE(42369,,,USD)&lt;/Q&gt;&lt;R&gt;1&lt;/R&gt;&lt;C&gt;1&lt;/C&gt;&lt;D xsi:type="xsd:double"&gt;1060.3&lt;/D&gt;&lt;/FQL&gt;&lt;FQL&gt;&lt;Q&gt;BRCP0530^FG_TOTAL_RET_IDX(42369,,,,,"UNHEDGED")&lt;/Q&gt;&lt;R&gt;1&lt;/R&gt;&lt;C&gt;1&lt;/C&gt;&lt;D xsi:type="xsd:double"&gt;626.6629&lt;/D&gt;&lt;/FQL&gt;&lt;FQL&gt;&lt;Q&gt;J251XXXX^FG_TOTAL_RET_IDX(42369,,,,,"UNHEDGED")&lt;/Q&gt;&lt;R&gt;1&lt;/R&gt;&lt;C&gt;1&lt;/C&gt;&lt;D xsi:type="xsd:double"&gt;1610.67104998&lt;/D&gt;&lt;/FQL&gt;&lt;FQL&gt;&lt;Q&gt;EURZAR^FG_PRICE(42369,,,)&lt;/Q&gt;&lt;R&gt;1&lt;/R&gt;&lt;C&gt;1&lt;/C&gt;&lt;D xsi:type="xsd:double"&gt;16.832762&lt;/D&gt;&lt;/FQL&gt;&lt;FQL&gt;&lt;Q&gt;GBPZAR^FG_PRICE(42369,,,)&lt;/Q&gt;&lt;R&gt;1&lt;/R&gt;&lt;C&gt;1&lt;/C&gt;&lt;D xsi:type="xsd:double"&gt;22.838816&lt;/D&gt;&lt;/FQL&gt;&lt;FQL&gt;&lt;Q&gt;USDZAR^FG_PRICE(42369,,,)&lt;/Q&gt;&lt;R&gt;1&lt;/R&gt;&lt;C&gt;1&lt;/C&gt;&lt;D xsi:type="xsd:double"&gt;15.4955&lt;/D&gt;&lt;/FQL&gt;&lt;FQL&gt;&lt;Q&gt;NYGOLD-FDS^FG_PRICE(42338,,,USD)&lt;/Q&gt;&lt;R&gt;1&lt;/R&gt;&lt;C&gt;1&lt;/C&gt;&lt;D xsi:type="xsd:double"&gt;1065.8&lt;/D&gt;&lt;/FQL&gt;&lt;FQL&gt;&lt;Q&gt;BRCP0530^FG_TOTAL_RET_IDX(42338,,,,,"UNHEDGED")&lt;/Q&gt;&lt;R&gt;1&lt;/R&gt;&lt;C&gt;1&lt;/C&gt;&lt;D xsi:type="xsd:double"&gt;637.8336&lt;/D&gt;&lt;/FQL&gt;&lt;FQL&gt;&lt;Q&gt;J251XXXX^FG_TOTAL_RET_IDX(42338,,,,,"UNHEDGED")&lt;/Q&gt;&lt;R&gt;1&lt;/R&gt;&lt;C&gt;1&lt;/C&gt;&lt;D xsi:type="xsd:double"&gt;1627.43229143&lt;/D&gt;&lt;/FQL&gt;&lt;FQL&gt;&lt;Q&gt;EURZAR^FG_PRICE(42338,,,)&lt;/Q&gt;&lt;R&gt;1&lt;/R&gt;&lt;C&gt;1&lt;/C&gt;&lt;D xsi:type="xsd:double"&gt;15.229683&lt;/D&gt;&lt;/FQL&gt;&lt;FQL&gt;&lt;Q&gt;GBPZAR^FG_PRICE(42338,,,)&lt;/Q&gt;&lt;R&gt;1&lt;/R&gt;&lt;C&gt;1&lt;/C&gt;&lt;D xsi:type="xsd:double"&gt;21.706427&lt;/D&gt;&lt;/FQL&gt;&lt;FQL&gt;&lt;Q&gt;USDZAR^FG_PRICE(42338,,,)&lt;/Q&gt;&lt;R&gt;1&lt;/R&gt;&lt;C&gt;1&lt;/C&gt;&lt;D xsi:type="xsd:double"&gt;14.42&lt;/D&gt;&lt;/FQL&gt;&lt;FQL&gt;&lt;Q&gt;OILB-FDS^FG_PRICE(42308,,,USD)&lt;/Q&gt;&lt;R&gt;1&lt;/R&gt;&lt;C&gt;1&lt;/C&gt;&lt;D xsi:type="xsd:double"&gt;49.56&lt;/D&gt;&lt;/FQL&gt;&lt;FQL&gt;&lt;Q&gt;BRCP0530^FG_TOTAL_RET_IDX(42308,,,,,"UNHEDGED")&lt;/Q&gt;&lt;R&gt;1&lt;/R&gt;&lt;C&gt;1&lt;/C&gt;&lt;D xsi:type="xsd:double"&gt;633.346&lt;/D&gt;&lt;/FQL&gt;&lt;FQL&gt;&lt;Q&gt;J251XXXX^FG_TOTAL_RET_IDX(42308,,,,,"UNHEDGED")&lt;/Q&gt;&lt;R&gt;1&lt;/R&gt;&lt;C&gt;1&lt;/C&gt;&lt;D xsi:type="xsd:double"&gt;1630.49223865&lt;/D&gt;&lt;/FQL&gt;&lt;FQL&gt;&lt;Q&gt;EURZAR^FG_PRICE(42308,,,)&lt;/Q&gt;&lt;R&gt;1&lt;/R&gt;&lt;C&gt;1&lt;/C&gt;&lt;D xsi:type="xsd:double"&gt;15.251516&lt;/D&gt;&lt;/FQL&gt;&lt;FQL&gt;&lt;Q&gt;GBPZAR^FG_PRICE(42308,,,)&lt;/Q&gt;&lt;R&gt;1&lt;/R&gt;&lt;C&gt;1&lt;/C&gt;&lt;D xsi:type="xsd:double"&gt;21.32299&lt;/D&gt;&lt;/FQL&gt;&lt;FQL&gt;&lt;Q&gt;USDZAR^FG_PRICE(42308,,,)&lt;/Q&gt;&lt;R&gt;1&lt;/R&gt;&lt;C&gt;1&lt;/C&gt;&lt;D xsi:type="xsd:double"&gt;13.80665&lt;/D&gt;&lt;/FQL&gt;&lt;FQL&gt;&lt;Q&gt;OILB-FDS^FG_PRICE(42277,,,USD)&lt;/Q&gt;&lt;R&gt;1&lt;/R&gt;&lt;C&gt;1&lt;/C&gt;&lt;D xsi:type="xsd:double"&gt;48.37&lt;/D&gt;&lt;/FQL&gt;&lt;FQL&gt;&lt;Q&gt;PLAT-FDS^FG_PRICE(42277,,,USD)&lt;/Q&gt;&lt;R&gt;1&lt;/R&gt;&lt;C&gt;1&lt;/C&gt;&lt;D xsi:type="xsd:double"&gt;907.2&lt;/D&gt;&lt;/FQL&gt;&lt;FQL&gt;&lt;Q&gt;J251XXXX^FG_TOTAL_RET_IDX(42277,,,,,"UNHEDGED")&lt;/Q&gt;&lt;R&gt;1&lt;/R&gt;&lt;C&gt;1&lt;/C&gt;&lt;D xsi:type="xsd:double"&gt;1654.18035197&lt;/D&gt;&lt;/FQL&gt;&lt;FQL&gt;&lt;Q&gt;EURZAR^FG_PRICE(42277,,,)&lt;/Q&gt;&lt;R&gt;1&lt;/R&gt;&lt;C&gt;1&lt;/C&gt;&lt;D xsi:type="xsd:double"&gt;15.434389&lt;/D&gt;&lt;/FQL&gt;&lt;FQL&gt;&lt;Q&gt;GBPZAR^FG_PRICE(42277,,,)&lt;/Q&gt;&lt;R&gt;1&lt;/R&gt;&lt;C&gt;1&lt;/C&gt;&lt;D xsi:type="xsd:double"&gt;20.944448&lt;/D&gt;&lt;/FQL&gt;&lt;FQL&gt;&lt;Q&gt;USDZAR^FG_PRICE(42277,,,)&lt;/Q&gt;&lt;R&gt;1&lt;/R&gt;&lt;C&gt;1&lt;/C&gt;&lt;D xsi:type="xsd:double"&gt;13.827&lt;/D&gt;&lt;/FQL&gt;&lt;FQL&gt;&lt;Q&gt;OILB-FDS^FG_PRICE(42247,,,USD)&lt;/Q&gt;&lt;R&gt;1&lt;/R&gt;&lt;C&gt;1&lt;/C&gt;&lt;D xsi:type="xsd:double"&gt;54.15&lt;/D&gt;&lt;/FQL&gt;&lt;FQL&gt;&lt;Q&gt;PLAT-FDS^FG_PRICE(42247,,,USD)&lt;/Q&gt;&lt;R&gt;1&lt;/R&gt;&lt;C&gt;1&lt;/C&gt;&lt;D xsi:type="xsd:double"&gt;1010.1&lt;/D&gt;&lt;/FQL&gt;&lt;FQL&gt;&lt;Q&gt;NYGOLD-FDS^FG_PRICE(42247,,,USD)&lt;/Q&gt;&lt;R&gt;1&lt;/R&gt;&lt;C&gt;1&lt;/C&gt;&lt;D xsi:type="xsd:double"&gt;1131.6&lt;/D&gt;&lt;/FQL&gt;&lt;FQL&gt;&lt;Q&gt;EURZAR^FG_PRICE(42247,,,)&lt;/Q&gt;&lt;R&gt;1&lt;/R&gt;&lt;C&gt;1&lt;/C&gt;&lt;D xsi:type="xsd:double"&gt;14.862592&lt;/D&gt;&lt;/FQL&gt;&lt;FQL&gt;&lt;Q&gt;GBPZAR^FG_PRICE(42247,,,)&lt;/Q&gt;&lt;R&gt;1&lt;/R&gt;&lt;C&gt;1&lt;/C&gt;&lt;D xsi:type="xsd:double"&gt;20.400415&lt;/D&gt;&lt;/FQL&gt;&lt;FQL&gt;&lt;Q&gt;USDZAR^FG_PRICE(42247,,,)&lt;/Q&gt;&lt;R&gt;1&lt;/R&gt;&lt;C&gt;1&lt;/C&gt;&lt;D xsi:type="xsd:double"&gt;13.26425&lt;/D&gt;&lt;/FQL&gt;&lt;FQL&gt;&lt;Q&gt;OILB-FDS^FG_PRICE(42216,,,USD)&lt;/Q&gt;&lt;R&gt;1&lt;/R&gt;&lt;C&gt;1&lt;/C&gt;&lt;D xsi:type="xsd:double"&gt;52.21&lt;/D&gt;&lt;/FQL&gt;&lt;FQL&gt;&lt;Q&gt;PLAT-FDS^FG_PRICE(42216,,,USD)&lt;/Q&gt;&lt;R&gt;1&lt;/R&gt;&lt;C&gt;1&lt;/C&gt;&lt;D xsi:type="xsd:double"&gt;984&lt;/D&gt;&lt;/FQL&gt;&lt;FQL&gt;&lt;Q&gt;NYGOLD-FDS^FG_PRICE(42216,,,USD)&lt;/Q&gt;&lt;R&gt;1&lt;/R&gt;&lt;C&gt;1&lt;/C&gt;&lt;D xsi:type="xsd:double"&gt;1094.9&lt;/D&gt;&lt;/FQL&gt;&lt;FQL&gt;&lt;Q&gt;BRCP0530^FG_TOTAL_RET_IDX(42216,,,,,"UNHEDGED")&lt;/Q&gt;&lt;R&gt;1&lt;/R&gt;&lt;C&gt;1&lt;/C&gt;&lt;D xsi:type="xsd:double"&gt;627.6074&lt;/D&gt;&lt;/FQL&gt;&lt;FQL&gt;&lt;Q&gt;GBPZAR^FG_PRICE(42216,,,)&lt;/Q&gt;&lt;R&gt;1&lt;/R&gt;&lt;C&gt;1&lt;/C&gt;&lt;D xsi:type="xsd:double"&gt;19.688828&lt;/D&gt;&lt;/FQL&gt;&lt;FQL&gt;&lt;Q&gt;USDZAR^FG_PRICE(42216,,,)&lt;/Q&gt;&lt;R&gt;1&lt;/R&gt;&lt;C&gt;1&lt;/C&gt;&lt;D xsi:type="xsd:double"&gt;12.617&lt;/D&gt;&lt;/FQL&gt;&lt;FQL&gt;&lt;Q&gt;OILB-FDS^FG_PRICE(42185,,,USD)&lt;/Q&gt;&lt;R&gt;1&lt;/R&gt;&lt;C&gt;1&lt;/C&gt;&lt;D xsi:type="xsd:double"&gt;63.59&lt;/D&gt;&lt;/FQL&gt;&lt;FQL&gt;&lt;Q&gt;PLAT-FDS^FG_PRICE(42185,,,USD)&lt;/Q&gt;&lt;R&gt;1&lt;/R&gt;&lt;C&gt;1&lt;/C&gt;&lt;D xsi:type="xsd:double"&gt;1078.6&lt;/D&gt;&lt;/FQL&gt;&lt;FQL&gt;&lt;Q&gt;NYGOLD-FDS^FG_PRICE(42185,,,USD)&lt;/Q&gt;&lt;R&gt;1&lt;/R&gt;&lt;C&gt;1&lt;/C&gt;&lt;D xsi:type="xsd:double"&gt;1171.5&lt;/D&gt;&lt;/FQL&gt;&lt;FQL&gt;&lt;Q&gt;BRCP0530^FG_TOTAL_RET_IDX(42185,,,,,"UNHEDGED")&lt;/Q&gt;&lt;R&gt;1&lt;/R&gt;&lt;C&gt;1&lt;/C&gt;&lt;D xsi:type="xsd:double"&gt;615.2349&lt;/D&gt;&lt;/FQL&gt;&lt;FQL&gt;&lt;Q&gt;J251XXXX^FG_TOTAL_RET_IDX(42185,,,,,"UNHEDGED")&lt;/Q&gt;&lt;R&gt;1&lt;/R&gt;&lt;C&gt;1&lt;/C&gt;&lt;D xsi:type="xsd:double"&gt;1643.57422121&lt;/D&gt;&lt;/FQL&gt;&lt;FQL&gt;&lt;Q&gt;USDZAR^FG_PRICE(42185,,,)&lt;/Q&gt;&lt;R&gt;1&lt;/R&gt;&lt;C&gt;1&lt;/C&gt;&lt;D xsi:type="xsd:double"&gt;12.13775&lt;/D&gt;&lt;/FQL&gt;&lt;FQL&gt;&lt;Q&gt;OILB-FDS^FG_PRICE(42155,,,USD)&lt;/Q&gt;&lt;R&gt;1&lt;/R&gt;&lt;C&gt;1&lt;/C&gt;&lt;D xsi:type="xsd:double"&gt;65.56&lt;/D&gt;&lt;/FQL&gt;&lt;FQL&gt;&lt;Q&gt;PLAT-FDS^FG_PRICE(42155,,,USD)&lt;/Q&gt;&lt;R&gt;1&lt;/R&gt;&lt;C&gt;1&lt;/C&gt;&lt;D xsi:type="xsd:double"&gt;1111&lt;/D&gt;&lt;/FQL&gt;&lt;FQL&gt;&lt;Q&gt;NYGOLD-FDS^FG_PRICE(42155,,,USD)&lt;/Q&gt;&lt;R&gt;1&lt;/R&gt;&lt;C&gt;1&lt;/C&gt;&lt;D xsi:type="xsd:double"&gt;1189.4&lt;/D&gt;&lt;/FQL&gt;&lt;FQL&gt;&lt;Q&gt;BRCP0530^FG_TOTAL_RET_IDX(42155,,,,,"UNHEDGED")&lt;/Q&gt;&lt;R&gt;1&lt;/R&gt;&lt;C&gt;1&lt;/C&gt;&lt;D xsi:type="xsd:double"&gt;612.6218&lt;/D&gt;&lt;/FQL&gt;&lt;FQL&gt;&lt;Q&gt;J251XXXX^FG_TOTAL_RET_IDX(42155,,,,,"UNHEDGED")&lt;/Q&gt;&lt;R&gt;1&lt;/R&gt;&lt;C&gt;1&lt;/C&gt;&lt;D xsi:type="xsd:double"&gt;1610.66065672&lt;/D&gt;&lt;/FQL&gt;&lt;FQL&gt;&lt;Q&gt;EURZAR^FG_PRICE(42155,,,)&lt;/Q&gt;&lt;R&gt;1&lt;/R&gt;&lt;C&gt;1&lt;/C&gt;&lt;D xsi:type="xsd:double"&gt;13.340113&lt;/D&gt;&lt;/FQL&gt;&lt;FQL&gt;&lt;Q&gt;OILB-FDS^FG_PRICE(42124,,,USD)&lt;/Q&gt;&lt;R&gt;1&lt;/R&gt;&lt;C&gt;1&lt;/C&gt;&lt;D xsi:type="xsd:double"&gt;66.78&lt;/D&gt;&lt;/FQL&gt;&lt;FQL&gt;&lt;Q&gt;PLAT-FDS^FG_PRICE(42124,,,USD)&lt;/Q&gt;&lt;R&gt;1&lt;/R&gt;&lt;C&gt;1&lt;/C&gt;&lt;D xsi:type="xsd:double"&gt;1139.9&lt;/D&gt;&lt;/FQL&gt;&lt;FQL&gt;&lt;Q&gt;NYGOLD-FDS^FG_PRICE(42124,,,USD)&lt;/Q&gt;&lt;R&gt;1&lt;/R&gt;&lt;C&gt;1&lt;/C&gt;&lt;D xsi:type="xsd:double"&gt;1182.4&lt;/D&gt;&lt;/FQL&gt;&lt;FQL&gt;&lt;Q&gt;BRCP0530^FG_TOTAL_RET_IDX(42124,,,,,"UNHEDGED")&lt;/Q&gt;&lt;R&gt;1&lt;/R&gt;&lt;C&gt;1&lt;/C&gt;&lt;D xsi:type="xsd:double"&gt;624.3463&lt;/D&gt;&lt;/FQL&gt;&lt;FQL&gt;&lt;Q&gt;J251XXXX^FG_TOTAL_RET_IDX(42124,,,,,"UNHEDGED")&lt;/Q&gt;&lt;R&gt;1&lt;/R&gt;&lt;C&gt;1&lt;/C&gt;&lt;D xsi:type="xsd:double"&gt;1607.97706278&lt;/D&gt;&lt;/FQL&gt;&lt;FQL&gt;&lt;Q&gt;EURZAR^FG_PRICE(42124,,,)&lt;/Q&gt;&lt;R&gt;1&lt;/R&gt;&lt;C&gt;1&lt;/C&gt;&lt;D xsi:type="xsd:double"&gt;13.397463&lt;/D&gt;&lt;/FQL&gt;&lt;FQL&gt;&lt;Q&gt;GBPZAR^FG_PRICE(42124,,,)&lt;/Q&gt;&lt;R&gt;1&lt;/R&gt;&lt;C&gt;1&lt;/C&gt;&lt;D xsi:type="xsd:double"&gt;18.373613&lt;/D&gt;&lt;/FQL&gt;&lt;FQL&gt;&lt;Q&gt;PLAT-FDS^FG_PRICE(42094,,,USD)&lt;/Q&gt;&lt;R&gt;1&lt;/R&gt;&lt;C&gt;1&lt;/C&gt;&lt;D xsi:type="xsd:double"&gt;1142.6&lt;/D&gt;&lt;/FQL&gt;&lt;FQL&gt;&lt;Q&gt;NYGOLD-FDS^FG_PRICE(42094,,,USD)&lt;/Q&gt;&lt;R&gt;1&lt;/R&gt;&lt;C&gt;1&lt;/C&gt;&lt;D xsi:type="xsd:double"&gt;1183.1&lt;/D&gt;&lt;/FQL&gt;&lt;FQL&gt;&lt;Q&gt;BRCP0530^FG_TOTAL_RET_IDX(42094,,,,,"UNHEDGED")&lt;/Q&gt;&lt;R&gt;1&lt;/R&gt;&lt;C&gt;1&lt;/C&gt;&lt;D xsi:type="xsd:double"&gt;605.8246&lt;/D&gt;&lt;/FQL&gt;&lt;FQL&gt;&lt;Q&gt;J251XXXX^FG_TOTAL_RET_IDX(42094,,,,,"UNHEDGED")&lt;/Q&gt;&lt;R&gt;1&lt;/R&gt;&lt;C&gt;1&lt;/C&gt;&lt;D xsi:type="xsd:double"&gt;1548.88538877&lt;/D&gt;&lt;/FQL&gt;&lt;FQL&gt;&lt;Q&gt;EURZAR^FG_PRICE(42094,,,)&lt;/Q&gt;&lt;R&gt;1&lt;/R&gt;&lt;C&gt;1&lt;/C&gt;&lt;D xsi:type="xsd:double"&gt;13.012853&lt;/D&gt;&lt;/FQL&gt;&lt;FQL&gt;&lt;Q&gt;GBPZAR^FG_PRICE(42094,,,)&lt;/Q&gt;&lt;R&gt;1&lt;/R&gt;&lt;C&gt;1&lt;/C&gt;&lt;D xsi:type="xsd:double"&gt;17.986572&lt;/D&gt;&lt;/FQL&gt;&lt;FQL&gt;&lt;Q&gt;USDZAR^FG_PRICE(42094,,,)&lt;/Q&gt;&lt;R&gt;1&lt;/R&gt;&lt;C&gt;1&lt;/C&gt;&lt;D xsi:type="xsd:double"&gt;12.11625&lt;/D&gt;&lt;/FQL&gt;&lt;FQL&gt;&lt;Q&gt;NYGOLD-FDS^FG_PRICE(42063,,,USD)&lt;/Q&gt;&lt;R&gt;1&lt;/R&gt;&lt;C&gt;1&lt;/C&gt;&lt;D xsi:type="xsd:double"&gt;1212.6&lt;/D&gt;&lt;/FQL&gt;&lt;FQL&gt;&lt;Q&gt;BRCP0530^FG_TOTAL_RET_IDX(42063,,,,,"UNHEDGED")&lt;/Q&gt;&lt;R&gt;1&lt;/R&gt;&lt;C&gt;1&lt;/C&gt;&lt;D xsi:type="xsd:double"&gt;602.4033&lt;/D&gt;&lt;/FQL&gt;&lt;FQL&gt;&lt;Q&gt;J251XXXX^FG_TOTAL_RET_IDX(42063,,,,,"UNHEDGED")&lt;/Q&gt;&lt;R&gt;1&lt;/R&gt;&lt;C&gt;1&lt;/C&gt;&lt;D xsi:type="xsd:double"&gt;1564.74379592&lt;/D&gt;&lt;/FQL&gt;&lt;FQL&gt;&lt;Q&gt;EURZAR^FG_PRICE(42063,,,)&lt;/Q&gt;&lt;R&gt;1&lt;/R&gt;&lt;C&gt;1&lt;/C&gt;&lt;D xsi:type="xsd:double"&gt;13.070587&lt;/D&gt;&lt;/FQL&gt;&lt;FQL&gt;&lt;Q&gt;GBPZAR^FG_PRICE(42063,,,)&lt;/Q&gt;&lt;R&gt;1&lt;/R&gt;&lt;C&gt;1&lt;/C&gt;&lt;D xsi:type="xsd:double"&gt;18.008547&lt;/D&gt;&lt;/FQL&gt;&lt;FQL&gt;&lt;Q&gt;USDZAR^FG_PRICE(42063,,,)&lt;/Q&gt;&lt;R&gt;1&lt;/R&gt;&lt;C&gt;1&lt;/C&gt;&lt;D xsi:type="xsd:double"&gt;11.653&lt;/D&gt;&lt;/FQL&gt;&lt;FQL&gt;&lt;Q&gt;OILB-FDS^FG_PRICE(42035,,,USD)&lt;/Q&gt;&lt;R&gt;1&lt;/R&gt;&lt;C&gt;1&lt;/C&gt;&lt;D xsi:type="xsd:double"&gt;52.99&lt;/D&gt;&lt;/FQL&gt;&lt;FQL&gt;&lt;Q&gt;BRCP0530^FG_TOTAL_RET_IDX(42035,,,,,"UNHEDGED")&lt;/Q&gt;&lt;R&gt;1&lt;/R&gt;&lt;C&gt;1&lt;/C&gt;&lt;D xsi:type="xsd:double"&gt;604.261&lt;/D&gt;&lt;/FQL&gt;&lt;FQL&gt;&lt;Q&gt;J251XXXX^FG_TOTAL_RET_IDX(42035,,,,,"UNHEDGED")&lt;/Q&gt;&lt;R&gt;1&lt;/R&gt;&lt;C&gt;1&lt;/C&gt;&lt;D xsi:type="xsd:double"&gt;1575.86127744&lt;/D&gt;&lt;/FQL&gt;&lt;FQL&gt;&lt;Q&gt;EURZAR^FG_PRICE(42035,,,)&lt;/Q&gt;&lt;R&gt;1&lt;/R&gt;&lt;C&gt;1&lt;/C&gt;&lt;D xsi:type="xsd:double"&gt;13.125002&lt;/D&gt;&lt;/FQL&gt;&lt;FQL&gt;&lt;Q&gt;GBPZAR^FG_PRICE(42035,,,)&lt;/Q&gt;&lt;R&gt;1&lt;/R&gt;&lt;C&gt;1&lt;/C&gt;&lt;D xsi:type="xsd:double"&gt;17.4686&lt;/D&gt;&lt;/FQL&gt;&lt;FQL&gt;&lt;Q&gt;USDZAR^FG_PRICE(42035,,,)&lt;/Q&gt;&lt;R&gt;1&lt;/R&gt;&lt;C&gt;1&lt;/C&gt;&lt;D xsi:type="xsd:double"&gt;11.631&lt;/D&gt;&lt;/FQL&gt;&lt;FQL&gt;&lt;Q&gt;OILB-FDS^FG_PRICE(42004,,,USD)&lt;/Q&gt;&lt;R&gt;1&lt;/R&gt;&lt;C&gt;1&lt;/C&gt;&lt;D xsi:type="xsd:double"&gt;57.33&lt;/D&gt;&lt;/FQL&gt;&lt;FQL&gt;&lt;Q&gt;PLAT-FDS^FG_PRICE(42004,,,USD)&lt;/Q&gt;&lt;R&gt;1&lt;/R&gt;&lt;C&gt;1&lt;/C&gt;&lt;D xsi:type="xsd:double"&gt;1208.9&lt;/D&gt;&lt;/FQL&gt;&lt;FQL&gt;&lt;Q&gt;J251XXXX^FG_TOTAL_RET_IDX(42004,,,,,"UNHEDGED")&lt;/Q&gt;&lt;R&gt;1&lt;/R&gt;&lt;C&gt;1&lt;/C&gt;&lt;D xsi:type="xsd:double"&gt;1569.60353271&lt;/D&gt;&lt;/FQL&gt;&lt;FQL&gt;&lt;Q&gt;EURZAR^FG_PRICE(42004,,,)&lt;/Q&gt;&lt;R&gt;1&lt;/R&gt;&lt;C&gt;1&lt;/C&gt;&lt;D xsi:type="xsd:double"&gt;13.998766&lt;/D&gt;&lt;/FQL&gt;&lt;FQL&gt;&lt;Q&gt;GBPZAR^FG_PRICE(42004,,,)&lt;/Q&gt;&lt;R&gt;1&lt;/R&gt;&lt;C&gt;1&lt;/C&gt;&lt;D xsi:type="xsd:double"&gt;18.038574&lt;/D&gt;&lt;/FQL&gt;&lt;FQL&gt;&lt;Q&gt;USDZAR^FG_PRICE(42004,,,)&lt;/Q&gt;&lt;R&gt;1&lt;/R&gt;&lt;C&gt;1&lt;/C&gt;&lt;D xsi:type="xsd:double"&gt;11.56875&lt;/D&gt;&lt;/FQL&gt;&lt;FQL&gt;&lt;Q&gt;OILB-FDS^FG_PRICE(41973,,,USD)&lt;/Q&gt;&lt;R&gt;1&lt;/R&gt;&lt;C&gt;1&lt;/C&gt;&lt;D xsi:type="xsd:double"&gt;70.15&lt;/D&gt;&lt;/FQL&gt;&lt;FQL&gt;&lt;Q&gt;PLAT-FDS^FG_PRICE(41973,,,USD)&lt;/Q&gt;&lt;R&gt;1&lt;/R&gt;&lt;C&gt;1&lt;/C&gt;&lt;D xsi:type="xsd:double"&gt;1210.4&lt;/D&gt;&lt;/FQL&gt;&lt;FQL&gt;&lt;Q&gt;NYGOLD-FDS^FG_PRICE(41973,,,USD)&lt;/Q&gt;&lt;R&gt;1&lt;/R&gt;&lt;C&gt;1&lt;/C&gt;&lt;D xsi:type="xsd:double"&gt;1175.2&lt;/D&gt;&lt;/FQL&gt;&lt;FQL&gt;&lt;Q&gt;EURZAR^FG_PRICE(41973,,,)&lt;/Q&gt;&lt;R&gt;1&lt;/R&gt;&lt;C&gt;1&lt;/C&gt;&lt;D xsi:type="xsd:double"&gt;13.771119&lt;/D&gt;&lt;/FQL&gt;&lt;FQL&gt;&lt;Q&gt;GBPZAR^FG_PRICE(41973,,,)&lt;/Q&gt;&lt;R&gt;1&lt;/R&gt;&lt;C&gt;1&lt;/C&gt;&lt;D xsi:type="xsd:double"&gt;17.299372&lt;/D&gt;&lt;/FQL&gt;&lt;FQL&gt;&lt;Q&gt;USDZAR^FG_PRICE(41973,,,)&lt;/Q&gt;&lt;R&gt;1&lt;/R&gt;&lt;C&gt;1&lt;/C&gt;&lt;D xsi:type="xsd:double"&gt;11.0465&lt;/D&gt;&lt;/FQL&gt;&lt;FQL&gt;&lt;Q&gt;OILB-FDS^FG_PRICE(41943,,,USD)&lt;/Q&gt;&lt;R&gt;1&lt;/R&gt;&lt;C&gt;1&lt;/C&gt;&lt;D xsi:type="xsd:double"&gt;85.86&lt;/D&gt;&lt;/FQL&gt;&lt;FQL&gt;&lt;Q&gt;PLAT-FDS^FG_PRICE(41943,,,USD)&lt;/Q&gt;&lt;R&gt;1&lt;/R&gt;&lt;C&gt;1&lt;/C&gt;&lt;D xsi:type="xsd:double"&gt;1236.2&lt;/D&gt;&lt;/FQL&gt;&lt;FQL&gt;&lt;Q&gt;NYGOLD-FDS^FG_PRICE(41943,,,USD)&lt;/Q&gt;&lt;R&gt;1&lt;/R&gt;&lt;C&gt;1&lt;/C&gt;&lt;D xsi:type="xsd:double"&gt;1171.1&lt;/D&gt;&lt;/FQL&gt;&lt;FQL&gt;&lt;Q&gt;BRCP0530^FG_TOTAL_RET_IDX(41943,,,,,"UNHEDGED")&lt;/Q&gt;&lt;R&gt;1&lt;/R&gt;&lt;C&gt;1&lt;/C&gt;&lt;D xsi:type="xsd:double"&gt;599.6513&lt;/D&gt;&lt;/FQL&gt;&lt;FQL&gt;&lt;Q&gt;GBPZAR^FG_PRICE(41943,,,)&lt;/Q&gt;&lt;R&gt;1&lt;/R&gt;&lt;C&gt;1&lt;/C&gt;&lt;D xsi:type="xsd:double"&gt;17.673544&lt;/D&gt;&lt;/FQL&gt;&lt;FQL&gt;&lt;Q&gt;USDZAR^FG_PRICE(41943,,,)&lt;/Q&gt;&lt;R&gt;1&lt;/R&gt;&lt;C&gt;1&lt;/C&gt;&lt;D xsi:type="xsd:double"&gt;11.047&lt;/D&gt;&lt;/FQL&gt;&lt;FQL&gt;&lt;Q&gt;OILB-FDS^FG_PRICE(41912,,,USD)&lt;/Q&gt;&lt;R&gt;1&lt;/R&gt;&lt;C&gt;1&lt;/C&gt;&lt;D xsi:type="xsd:double"&gt;94.67&lt;/D&gt;&lt;/FQL&gt;&lt;FQL&gt;&lt;Q&gt;PLAT-FDS^FG_PRICE(41912,,,USD)&lt;/Q&gt;&lt;R&gt;1&lt;/R&gt;&lt;C&gt;1&lt;/C&gt;&lt;D xsi:type="xsd:double"&gt;1298.5&lt;/D&gt;&lt;/FQL&gt;&lt;FQL&gt;&lt;Q&gt;NYGOLD-FDS^FG_PRICE(41912,,,USD)&lt;/Q&gt;&lt;R&gt;1&lt;/R&gt;&lt;C&gt;1&lt;/C&gt;&lt;D xsi:type="xsd:double"&gt;1210.5&lt;/D&gt;&lt;/FQL&gt;&lt;FQL&gt;&lt;Q&gt;BRCP0530^FG_TOTAL_RET_IDX(41912,,,,,"UNHEDGED")&lt;/Q&gt;&lt;R&gt;1&lt;/R&gt;&lt;C&gt;1&lt;/C&gt;&lt;D xsi:type="xsd:double"&gt;591.2019&lt;/D&gt;&lt;/FQL&gt;&lt;FQL&gt;&lt;Q&gt;J251XXXX^FG_TOTAL_RET_IDX(41912,,,,,"UNHEDGED")&lt;/Q&gt;&lt;R&gt;1&lt;/R&gt;&lt;C&gt;1&lt;/C&gt;&lt;D xsi:type="xsd:double"&gt;1665.74318187&lt;/D&gt;&lt;/FQL&gt;&lt;FQL&gt;&lt;Q&gt;USDZAR^FG_PRICE(41912,,,)&lt;/Q&gt;&lt;R&gt;1&lt;/R&gt;&lt;C&gt;1&lt;/C&gt;&lt;D xsi:type="xsd:double"&gt;11.29825&lt;/D&gt;&lt;/FQL&gt;&lt;FQL&gt;&lt;Q&gt;OILB-FDS^FG_PRICE(41882,,,USD)&lt;/Q&gt;&lt;R&gt;1&lt;/R&gt;&lt;C&gt;1&lt;/C&gt;&lt;D xsi:type="xsd:double"&gt;103.19&lt;/D&gt;&lt;/FQL&gt;&lt;FQL&gt;&lt;Q&gt;PLAT-FDS^FG_PRICE(41882,,,USD)&lt;/Q&gt;&lt;R&gt;1&lt;/R&gt;&lt;C&gt;1&lt;/C&gt;&lt;D xsi:type="xsd:double"&gt;1426.7&lt;/D&gt;&lt;/FQL&gt;&lt;FQL&gt;&lt;Q&gt;NYGOLD-FDS^FG_PRICE(41882,,,USD)&lt;/Q&gt;&lt;R&gt;1&lt;/R&gt;&lt;C&gt;1&lt;/C&gt;&lt;D xsi:type="xsd:double"&gt;1285.8&lt;/D&gt;&lt;/FQL&gt;&lt;FQL&gt;&lt;Q&gt;BRCP0530^FG_TOTAL_RET_IDX(41882,,,,,"UNHEDGED")&lt;/Q&gt;&lt;R&gt;1&lt;/R&gt;&lt;C&gt;1&lt;/C&gt;&lt;D xsi:type="xsd:double"&gt;590.5267&lt;/D&gt;&lt;/FQL&gt;&lt;FQL&gt;&lt;Q&gt;J251XXXX^FG_TOTAL_RET_IDX(41882,,,,,"UNHEDGED")&lt;/Q&gt;&lt;R&gt;1&lt;/R&gt;&lt;C&gt;1&lt;/C&gt;&lt;D xsi:type="xsd:double"&gt;1691.89034211&lt;/D&gt;&lt;/FQL&gt;&lt;FQL&gt;&lt;Q&gt;EURZAR^FG_PRICE(41882,,,)&lt;/Q&gt;&lt;R&gt;1&lt;/R&gt;&lt;C&gt;1&lt;/C&gt;&lt;D xsi:type="xsd:double"&gt;14.008949&lt;/D&gt;&lt;/FQL&gt;&lt;FQL&gt;&lt;Q&gt;OILB-FDS^FG_PRICE(41851,,,USD)&lt;/Q&gt;&lt;R&gt;1&lt;/R&gt;&lt;C&gt;1&lt;/C&gt;&lt;D xsi:type="xsd:double"&gt;106.02&lt;/D&gt;&lt;/FQL&gt;&lt;FQL&gt;&lt;Q&gt;PLAT-FDS^FG_PRICE(41851,,,USD)&lt;/Q&gt;&lt;R&gt;1&lt;/R&gt;&lt;C&gt;1&lt;/C&gt;&lt;D xsi:type="xsd:double"&gt;1465.7&lt;/D&gt;&lt;/FQL&gt;&lt;FQL&gt;&lt;Q&gt;NYGOLD-FDS^FG_PRICE(41851,,,USD)&lt;/Q&gt;&lt;R&gt;1&lt;/R&gt;&lt;C&gt;1&lt;/C&gt;&lt;D xsi:type="xsd:double"&gt;1281.3&lt;/D&gt;&lt;/FQL&gt;&lt;FQL&gt;&lt;Q&gt;BRCP0530^FG_TOTAL_RET_IDX(41851,,,,,"UNHEDGED")&lt;/Q&gt;&lt;R&gt;1&lt;/R&gt;&lt;C&gt;1&lt;/C&gt;&lt;D xsi:type="xsd:double"&gt;584.6003&lt;/D&gt;&lt;/FQL&gt;&lt;FQL&gt;&lt;Q&gt;J251XXXX^FG_TOTAL_RET_IDX(41851,,,,,"UNHEDGED")&lt;/Q&gt;&lt;R&gt;1&lt;/R&gt;&lt;C&gt;1&lt;/C&gt;&lt;D xsi:type="xsd:double"&gt;1715.05428175&lt;/D&gt;&lt;/FQL&gt;&lt;FQL&gt;&lt;Q&gt;EURZAR^FG_PRICE(41851,,,)&lt;/Q&gt;&lt;R&gt;1&lt;/R&gt;&lt;C&gt;1&lt;/C&gt;&lt;D xsi:type="xsd:double"&gt;14.338678&lt;/D&gt;&lt;/FQL&gt;&lt;FQL&gt;&lt;Q&gt;GBPZAR^FG_PRICE(41851,,,)&lt;/Q&gt;&lt;R&gt;1&lt;/R&gt;&lt;C&gt;1&lt;/C&gt;&lt;D xsi:type="xsd:double"&gt;18.092667&lt;/D&gt;&lt;/FQL&gt;&lt;FQL&gt;&lt;Q&gt;PLAT-FDS^FG_PRICE(41820,,,USD)&lt;/Q&gt;&lt;R&gt;1&lt;/R&gt;&lt;C&gt;1&lt;/C&gt;&lt;D xsi:type="xsd:double"&gt;1481&lt;/D&gt;&lt;/FQL&gt;&lt;FQL&gt;&lt;Q&gt;NYGOLD-FDS^FG_PRICE(41820,,,USD)&lt;/Q&gt;&lt;R&gt;1&lt;/R&gt;&lt;C&gt;1&lt;/C&gt;&lt;D xsi:type="xsd:double"&gt;1321.8&lt;/D&gt;&lt;/FQL&gt;&lt;FQL&gt;&lt;Q&gt;BRCP0530^FG_TOTAL_RET_IDX(41820,,,,,"UNHEDGED")&lt;/Q&gt;&lt;R&gt;1&lt;/R&gt;&lt;C&gt;1&lt;/C&gt;&lt;D xsi:type="xsd:double"&gt;585.2471&lt;/D&gt;&lt;/FQL&gt;&lt;FQL&gt;&lt;Q&gt;J251XXXX^FG_TOTAL_RET_IDX(41820,,,,,"UNHEDGED")&lt;/Q&gt;&lt;R&gt;1&lt;/R&gt;&lt;C&gt;1&lt;/C&gt;&lt;D xsi:type="xsd:double"&gt;1690.54823618&lt;/D&gt;&lt;/FQL&gt;&lt;FQL&gt;&lt;Q&gt;EURZAR^FG_PRICE(41820,,,)&lt;/Q&gt;&lt;R&gt;1&lt;/R&gt;&lt;C&gt;1&lt;/C&gt;&lt;D xsi:type="xsd:double"&gt;14.566044&lt;/D&gt;&lt;/FQL&gt;&lt;FQL&gt;&lt;Q&gt;GBPZAR^FG_PRICE(41820,,,)&lt;/Q&gt;&lt;R&gt;1&lt;/R&gt;&lt;C&gt;1&lt;/C&gt;&lt;D xsi:type="xsd:double"&gt;18.190668&lt;/D&gt;&lt;/FQL&gt;&lt;FQL&gt;&lt;Q&gt;USDZAR^FG_PRICE(41820,,,)&lt;/Q&gt;&lt;R&gt;1&lt;/R&gt;&lt;C&gt;1&lt;/C&gt;&lt;D xsi:type="xsd:double"&gt;10.63875&lt;/D&gt;&lt;/FQL&gt;&lt;FQL&gt;&lt;Q&gt;NYGOLD-FDS^FG_PRICE(41790,,,USD)&lt;/Q&gt;&lt;R&gt;1&lt;/R&gt;&lt;C&gt;1&lt;/C&gt;&lt;D xsi:type="xsd:double"&gt;1245.6&lt;/D&gt;&lt;/FQL&gt;&lt;FQL&gt;&lt;Q&gt;BRCP0530^FG_TOTAL_RET_IDX(41790,,,,,"UNHEDGED")&lt;/Q&gt;&lt;R&gt;1&lt;/R&gt;&lt;C&gt;1&lt;/C&gt;&lt;D xsi:type="xsd:double"&gt;577.2295&lt;/D&gt;&lt;/FQL&gt;&lt;FQL&gt;&lt;Q&gt;J251XXXX^FG_TOTAL_RET_IDX(41790,,,,,"UNHEDGED")&lt;/Q&gt;&lt;R&gt;1&lt;/R&gt;&lt;C&gt;1&lt;/C&gt;&lt;D xsi:type="xsd:double"&gt;1687.38916722&lt;/D&gt;&lt;/FQL&gt;&lt;FQL&gt;&lt;Q&gt;EURZAR^FG_PRICE(41790,,,)&lt;/Q&gt;&lt;R&gt;1&lt;/R&gt;&lt;C&gt;1&lt;/C&gt;&lt;D xsi:type="xsd:double"&gt;14.442056&lt;/D&gt;&lt;/FQL&gt;&lt;FQL&gt;&lt;Q&gt;GBPZAR^FG_PRICE(41790,,,)&lt;/Q&gt;&lt;R&gt;1&lt;/R&gt;&lt;C&gt;1&lt;/C&gt;&lt;D xsi:type="xsd:double"&gt;17.752653&lt;/D&gt;&lt;/FQL&gt;&lt;FQL&gt;&lt;Q&gt;USDZAR^FG_PRICE(41790,,,)&lt;/Q&gt;&lt;R&gt;1&lt;/R&gt;&lt;C&gt;1&lt;/C&gt;&lt;D xsi:type="xsd:double"&gt;10.58375&lt;/D&gt;&lt;/FQL&gt;&lt;FQL&gt;&lt;Q&gt;OILB-FDS^FG_PRICE(41759,,,USD)&lt;/Q&gt;&lt;R&gt;1&lt;/R&gt;&lt;C&gt;1&lt;/C&gt;&lt;D xsi:type="xsd:double"&gt;108.07&lt;/D&gt;&lt;/FQL&gt;&lt;FQL&gt;&lt;Q&gt;BRCP0530^FG_TOTAL_RET_IDX(41759,,,,,"UNHEDGED")&lt;/Q&gt;&lt;R&gt;1&lt;/R&gt;&lt;C&gt;1&lt;/C&gt;&lt;D xsi:type="xsd:double"&gt;566.3992&lt;/D&gt;&lt;/FQL&gt;&lt;FQL&gt;&lt;Q&gt;J251XXXX^FG_TOTAL_RET_IDX(41759,,,,,"UNHEDGED")&lt;/Q&gt;&lt;R&gt;1&lt;/R&gt;&lt;C&gt;1&lt;/C&gt;&lt;D xsi:type="xsd:double"&gt;1680.93466702&lt;/D&gt;&lt;/FQL&gt;&lt;FQL&gt;&lt;Q&gt;EURZAR^FG_PRICE(41759,,,)&lt;/Q&gt;&lt;R&gt;1&lt;/R&gt;&lt;C&gt;1&lt;/C&gt;&lt;D xsi:type="xsd:double"&gt;14.601965&lt;/D&gt;&lt;/FQL&gt;&lt;FQL&gt;&lt;Q&gt;GBPZAR^FG_PRICE(41759,,,)&lt;/Q&gt;&lt;R&gt;1&lt;/R&gt;&lt;C&gt;1&lt;/C&gt;&lt;D xsi:type="xsd:double"&gt;17.782372&lt;/D&gt;&lt;/FQL&gt;&lt;FQL&gt;&lt;Q&gt;USDZAR^FG_PRICE(41759,,,)&lt;/Q&gt;&lt;R&gt;1&lt;/R&gt;&lt;C&gt;1&lt;/C&gt;&lt;D xsi:type="xsd:double"&gt;10.53115&lt;/D&gt;&lt;/FQL&gt;&lt;FQL&gt;&lt;Q&gt;OILB-FDS^FG_PRICE(41729,,,USD)&lt;/Q&gt;&lt;R&gt;1&lt;/R&gt;&lt;C&gt;1&lt;/C&gt;&lt;D xsi:type="xsd:double"&gt;107.76&lt;/D&gt;&lt;/FQL&gt;&lt;FQL&gt;&lt;Q&gt;PLAT-FDS^FG_PRICE(41729,,,USD)&lt;/Q&gt;&lt;R&gt;1&lt;/R&gt;&lt;C&gt;1&lt;/C&gt;&lt;D xsi:type="xsd:double"&gt;1418.5&lt;/D&gt;&lt;/FQL&gt;&lt;FQL&gt;&lt;Q&gt;J251XXXX^FG_TOTAL_RET_IDX(41729,,,,,"UNHEDGED")&lt;/Q&gt;&lt;R&gt;1&lt;/R&gt;&lt;C&gt;1&lt;/C&gt;&lt;D xsi:type="xsd:double"&gt;1638.57668584&lt;/D&gt;&lt;/FQL&gt;&lt;FQL&gt;&lt;Q&gt;EURZAR^FG_PRICE(41729,,,)&lt;/Q&gt;&lt;R&gt;1&lt;/R&gt;&lt;C&gt;1&lt;/C&gt;&lt;D xsi:type="xsd:double"&gt;14.496296&lt;/D&gt;&lt;/FQL&gt;&lt;FQL&gt;&lt;Q&gt;GBPZAR^FG_PRICE(41729,,,)&lt;/Q&gt;&lt;R&gt;1&lt;/R&gt;&lt;C&gt;1&lt;/C&gt;&lt;D xsi:type="xsd:double"&gt;17.534918&lt;/D&gt;&lt;/FQL&gt;&lt;FQL&gt;&lt;Q&gt;USDZAR^FG_PRICE(41729,,,)&lt;/Q&gt;&lt;R&gt;1&lt;/R&gt;&lt;C&gt;1&lt;/C&gt;&lt;D xsi:type="xsd:double"&gt;10.5179&lt;/D&gt;&lt;/FQL&gt;&lt;FQL&gt;&lt;Q&gt;OILB-FDS^FG_PRICE(41698,,,USD)&lt;/Q&gt;&lt;R&gt;1&lt;/R&gt;&lt;C&gt;1&lt;/C&gt;&lt;D xsi:type="xsd:double"&gt;109.07&lt;/D&gt;&lt;/FQL&gt;&lt;FQL&gt;&lt;Q&gt;PLAT-FDS^FG_PRICE(41698,,,USD)&lt;/Q&gt;&lt;R&gt;1&lt;/R&gt;&lt;C&gt;1&lt;/C&gt;&lt;D xsi:type="xsd:double"&gt;1446.2&lt;/D&gt;&lt;/FQL&gt;&lt;FQL&gt;&lt;Q&gt;NYGOLD-FDS^FG_PRICE(41698,,,USD)&lt;/Q&gt;&lt;R&gt;1&lt;/R&gt;&lt;C&gt;1&lt;/C&gt;&lt;D xsi:type="xsd:double"&gt;1321.4&lt;/D&gt;&lt;/FQL&gt;&lt;FQL&gt;&lt;Q&gt;EURZAR^FG_PRICE(41698,,,)&lt;/Q&gt;&lt;R&gt;1&lt;/R&gt;&lt;C&gt;1&lt;/C&gt;&lt;D xsi:type="xsd:double"&gt;14.835968&lt;/D&gt;&lt;/FQL&gt;&lt;FQL&gt;&lt;Q&gt;GBPZAR^FG_PRICE(41698,,,)&lt;/Q&gt;&lt;R&gt;1&lt;/R&gt;&lt;C&gt;1&lt;/C&gt;&lt;D xsi:type="xsd:double"&gt;18.001562&lt;/D&gt;&lt;/FQL&gt;&lt;FQL&gt;&lt;Q&gt;USDZAR^FG_PRICE(41698,,,)&lt;/Q&gt;&lt;R&gt;1&lt;/R&gt;&lt;C&gt;1&lt;/C&gt;&lt;D xsi:type="xsd:double"&gt;10.74175&lt;/D&gt;&lt;/FQL&gt;&lt;FQL&gt;&lt;Q&gt;OILB-FDS^FG_PRICE(41670,,,USD)&lt;/Q&gt;&lt;R&gt;1&lt;/R&gt;&lt;C&gt;1&lt;/C&gt;&lt;D xsi:type="xsd:double"&gt;106.4&lt;/D&gt;&lt;/FQL&gt;&lt;FQL&gt;&lt;Q&gt;PLAT-FDS^FG_PRICE(41670,,,USD)&lt;/Q&gt;&lt;R&gt;1&lt;/R&gt;&lt;C&gt;1&lt;/C&gt;&lt;D xsi:type="xsd:double"&gt;1374.1&lt;/D&gt;&lt;/FQL&gt;&lt;FQL&gt;&lt;Q&gt;NYGOLD-FDS^FG_PRICE(41670,,,USD)&lt;/Q&gt;&lt;R&gt;1&lt;/R&gt;&lt;C&gt;1&lt;/C&gt;&lt;D xsi:type="xsd:double"&gt;1240.1&lt;/D&gt;&lt;/FQL&gt;&lt;FQL&gt;&lt;Q&gt;BRCP0530^FG_TOTAL_RET_IDX(41670,,,,,"UNHEDGED")&lt;/Q&gt;&lt;R&gt;1&lt;/R&gt;&lt;C&gt;1&lt;/C&gt;&lt;D xsi:type="xsd:double"&gt;522.1899&lt;/D&gt;&lt;/FQL&gt;&lt;FQL&gt;&lt;Q&gt;GBPZAR^FG_PRICE(41670,,,)&lt;/Q&gt;&lt;R&gt;1&lt;/R&gt;&lt;C&gt;1&lt;/C&gt;&lt;D xsi:type="xsd:double"&gt;18.355282&lt;/D&gt;&lt;/FQL&gt;&lt;FQL&gt;&lt;Q&gt;USDZAR^FG_PRICE(41670,,,)&lt;/Q&gt;&lt;R&gt;1&lt;/R&gt;&lt;C&gt;1&lt;/C&gt;&lt;D xsi:type="xsd:double"&gt;11.16875&lt;/D&gt;&lt;/FQL&gt;&lt;FQL&gt;&lt;Q&gt;OILB-FDS^FG_PRICE(41639,,,USD)&lt;/Q&gt;&lt;R&gt;1&lt;/R&gt;&lt;C&gt;1&lt;/C&gt;&lt;D xsi:type="xsd:double"&gt;110.8&lt;/D&gt;&lt;/FQL&gt;&lt;FQL&gt;&lt;Q&gt;PLAT-FDS^FG_PRICE(41639,,,USD)&lt;/Q&gt;&lt;R&gt;1&lt;/R&gt;&lt;C&gt;1&lt;/C&gt;&lt;D xsi:type="xsd:double"&gt;1371.1&lt;/D&gt;&lt;/FQL&gt;&lt;FQL&gt;&lt;Q&gt;NYGOLD-FDS^FG_PRICE(41639,,,USD)&lt;/Q&gt;&lt;R&gt;1&lt;/R&gt;&lt;C&gt;1&lt;/C&gt;&lt;D xsi:type="xsd:double"&gt;1201.9&lt;/D&gt;&lt;/FQL&gt;&lt;FQL&gt;&lt;Q&gt;BRCP0530^FG_TOTAL_RET_IDX(41639,,,,,"UNHEDGED")&lt;/Q&gt;&lt;R&gt;1&lt;/R&gt;&lt;C&gt;1&lt;/C&gt;&lt;D xsi:type="xsd:double"&gt;543.8051&lt;/D&gt;&lt;/FQL&gt;&lt;FQL&gt;&lt;Q&gt;J251XXXX^FG_TOTAL_RET_IDX(41639,,,,,"UNHEDGED")&lt;/Q&gt;&lt;R&gt;1&lt;/R&gt;&lt;C&gt;1&lt;/C&gt;&lt;D xsi:type="xsd:double"&gt;1662.85551559&lt;/D&gt;&lt;/FQL&gt;&lt;FQL&gt;&lt;Q&gt;USDZAR^FG_PRICE(41639,,,)&lt;/Q&gt;&lt;R&gt;1&lt;/R&gt;&lt;C&gt;1&lt;/C&gt;&lt;D xsi:type="xsd:double"&gt;10.47375&lt;/D&gt;&lt;/FQL&gt;&lt;FQL&gt;&lt;Q&gt;OILB-FDS^FG_PRICE(41608,,,USD)&lt;/Q&gt;&lt;R&gt;1&lt;/R&gt;&lt;C&gt;1&lt;/C&gt;&lt;D xsi:type="xsd:double"&gt;109.69&lt;/D&gt;&lt;/FQL&gt;&lt;FQL&gt;&lt;Q&gt;PLAT-FDS^FG_PRICE(41608,,,USD)&lt;/Q&gt;&lt;R&gt;1&lt;/R&gt;&lt;C&gt;1&lt;/C&gt;&lt;D xsi:type="xsd:double"&gt;1367.9&lt;/D&gt;&lt;/FQL&gt;&lt;FQL&gt;&lt;Q&gt;NYGOLD-FDS^FG_PRICE(41608,,,USD)&lt;/Q&gt;&lt;R&gt;1&lt;/R&gt;&lt;C&gt;1&lt;/C&gt;&lt;D xsi:type="xsd:double"&gt;1250.6&lt;/D&gt;&lt;/FQL&gt;&lt;FQL&gt;&lt;Q&gt;BRCP0530^FG_TOTAL_RET_IDX(41608,,,,,"UNHEDGED")&lt;/Q&gt;&lt;R&gt;1&lt;/R&gt;&lt;C&gt;1&lt;/C&gt;&lt;D xsi:type="xsd:double"&gt;538.0912&lt;/D&gt;&lt;/FQL&gt;&lt;FQL&gt;&lt;Q&gt;J251XXXX^FG_TOTAL_RET_IDX(41608,,,,,"UNHEDGED")&lt;/Q&gt;&lt;R&gt;1&lt;/R&gt;&lt;C&gt;1&lt;/C&gt;&lt;D xsi:type="xsd:double"&gt;1582.89016056&lt;/D&gt;&lt;/FQL&gt;&lt;FQL&gt;&lt;Q&gt;EURZAR^FG_PRICE(41608,,,)&lt;/Q&gt;&lt;R&gt;1&lt;/R&gt;&lt;C&gt;1&lt;/C&gt;&lt;D xsi:type="xsd:double"&gt;13.842265&lt;/D&gt;&lt;/FQL&gt;&lt;FQL&gt;&lt;Q&gt;OILB-FDS^FG_PRICE(41578,,,USD)&lt;/Q&gt;&lt;R&gt;1&lt;/R&gt;&lt;C&gt;1&lt;/C&gt;&lt;D xsi:type="xsd:double"&gt;108.84&lt;/D&gt;&lt;/FQL&gt;&lt;FQL&gt;&lt;Q&gt;PLAT-FDS^FG_PRICE(41578,,,USD)&lt;/Q&gt;&lt;R&gt;1&lt;/R&gt;&lt;C&gt;1&lt;/C&gt;&lt;D xsi:type="xsd:double"&gt;1445.9&lt;/D&gt;&lt;/FQL&gt;&lt;FQL&gt;&lt;Q&gt;NYGOLD-FDS^FG_PRICE(41578,,,USD)&lt;/Q&gt;&lt;R&gt;1&lt;/R&gt;&lt;C&gt;1&lt;/C&gt;&lt;D xsi:type="xsd:double"&gt;1323.6&lt;/D&gt;&lt;/FQL&gt;&lt;FQL&gt;&lt;Q&gt;BRCP0530^FG_TOTAL_RET_IDX(41578,,,,,"UNHEDGED")&lt;/Q&gt;&lt;R&gt;1&lt;/R&gt;&lt;C&gt;1&lt;/C&gt;&lt;D xsi:type="xsd:double"&gt;536.117&lt;/D&gt;&lt;/FQL&gt;&lt;FQL&gt;&lt;Q&gt;J251XXXX^FG_TOTAL_RET_IDX(41578,,,,,"UNHEDGED")&lt;/Q&gt;&lt;R&gt;1&lt;/R&gt;&lt;C&gt;1&lt;/C&gt;&lt;D xsi:type="xsd:double"&gt;1547.62&lt;/D&gt;&lt;/FQL&gt;&lt;FQL&gt;&lt;Q&gt;EURZAR^FG_PRICE(41578,,,)&lt;/Q&gt;&lt;R&gt;1&lt;/R&gt;&lt;C&gt;1&lt;/C&gt;&lt;D xsi:type="xsd:double"&gt;13.602477&lt;/D&gt;&lt;/FQL&gt;&lt;FQL&gt;&lt;Q&gt;GBPZAR^FG_PRICE(41578,,,)&lt;/Q&gt;&lt;R&gt;1&lt;/R&gt;&lt;C&gt;1&lt;/C&gt;&lt;D xsi:type="xsd:double"&gt;16.074837&lt;/D&gt;&lt;/FQL&gt;&lt;FQL&gt;&lt;Q&gt;PLAT-FDS^FG_PRICE(41547,,,USD)&lt;/Q&gt;&lt;R&gt;1&lt;/R&gt;&lt;C&gt;1&lt;/C&gt;&lt;D xsi:type="xsd:double"&gt;1408.1&lt;/D&gt;&lt;/FQL&gt;&lt;FQL&gt;&lt;Q&gt;NYGOLD-FDS^FG_PRICE(41547,,,USD)&lt;/Q&gt;&lt;R&gt;1&lt;/R&gt;&lt;C&gt;1&lt;/C&gt;&lt;D xsi:type="xsd:double"&gt;1326.5&lt;/D&gt;&lt;/FQL&gt;&lt;FQL&gt;&lt;Q&gt;BRCP0530^FG_TOTAL_RET_IDX(41547,,,,,"UNHEDGED")&lt;/Q&gt;&lt;R&gt;1&lt;/R&gt;&lt;C&gt;1&lt;/C&gt;&lt;D xsi:type="xsd:double"&gt;528.9854&lt;/D&gt;&lt;/FQL&gt;&lt;FQL&gt;&lt;Q&gt;J251XXXX^FG_TOTAL_RET_IDX(41547,,,,,"UNHEDGED")&lt;/Q&gt;&lt;R&gt;1&lt;/R&gt;&lt;C&gt;1&lt;/C&gt;&lt;D xsi:type="xsd:double"&gt;1541.23&lt;/D&gt;&lt;/FQL&gt;&lt;FQL&gt;&lt;Q&gt;EURZAR^FG_PRICE(41547,,,)&lt;/Q&gt;&lt;R&gt;1&lt;/R&gt;&lt;C&gt;1&lt;/C&gt;&lt;D xsi:type="xsd:double"&gt;13.622795&lt;/D&gt;&lt;/FQL&gt;&lt;FQL&gt;&lt;Q&gt;GBPZAR^FG_PRICE(41547,,,)&lt;/Q&gt;&lt;R&gt;1&lt;/R&gt;&lt;C&gt;1&lt;/C&gt;&lt;D xsi:type="xsd:double"&gt;16.297237&lt;/D&gt;&lt;/FQL&gt;&lt;FQL&gt;&lt;Q&gt;USDZAR^FG_PRICE(41547,,,)&lt;/Q&gt;&lt;R&gt;1&lt;/R&gt;&lt;C&gt;1&lt;/C&gt;&lt;D xsi:type="xsd:double"&gt;10.06375&lt;/D&gt;&lt;/FQL&gt;&lt;FQL&gt;&lt;Q&gt;NYGOLD-FDS^FG_PRICE(41517,,,USD)&lt;/Q&gt;&lt;R&gt;1&lt;/R&gt;&lt;C&gt;1&lt;/C&gt;&lt;D xsi:type="xsd:double"&gt;1396.1&lt;/D&gt;&lt;/FQL&gt;&lt;FQL&gt;&lt;Q&gt;BRCP0530^FG_TOTAL_RET_IDX(41517,,,,,"UNHEDGED")&lt;/Q&gt;&lt;R&gt;1&lt;/R&gt;&lt;C&gt;1&lt;/C&gt;&lt;D xsi:type="xsd:double"&gt;514.0245&lt;/D&gt;&lt;/FQL&gt;&lt;FQL&gt;&lt;Q&gt;J251XXXX^FG_TOTAL_RET_IDX(41517,,,,,"UNHEDGED")&lt;/Q&gt;&lt;R&gt;1&lt;/R&gt;&lt;C&gt;1&lt;/C&gt;&lt;D xsi:type="xsd:double"&gt;1538.83&lt;/D&gt;&lt;/FQL&gt;&lt;FQL&gt;&lt;Q&gt;EURZAR^FG_PRICE(41517,,,)&lt;/Q&gt;&lt;R&gt;1&lt;/R&gt;&lt;C&gt;1&lt;/C&gt;&lt;D xsi:type="xsd:double"&gt;13.503782&lt;/D&gt;&lt;/FQL&gt;&lt;FQL&gt;&lt;Q&gt;GBPZAR^FG_PRICE(41517,,,)&lt;/Q&gt;&lt;R&gt;1&lt;/R&gt;&lt;C&gt;1&lt;/C&gt;&lt;D xsi:type="xsd:double"&gt;15.841803&lt;/D&gt;&lt;/FQL&gt;&lt;FQL&gt;&lt;Q&gt;USDZAR^FG_PRICE(41517,,,)&lt;/Q&gt;&lt;R&gt;1&lt;/R&gt;&lt;C&gt;1&lt;/C&gt;&lt;D xsi:type="xsd:double"&gt;10.241&lt;/D&gt;&lt;/FQL&gt;&lt;FQL&gt;&lt;Q&gt;OILB-FDS^FG_PRICE(41486,,,USD)&lt;/Q&gt;&lt;R&gt;1&lt;/R&gt;&lt;C&gt;1&lt;/C&gt;&lt;D xsi:type="xsd:double"&gt;107.7&lt;/D&gt;&lt;/FQL&gt;&lt;FQL&gt;&lt;Q&gt;BRCP0530^FG_TOTAL_RET_IDX(41486,,,,,"UNHEDGED")&lt;/Q&gt;&lt;R&gt;1&lt;/R&gt;&lt;C&gt;1&lt;/C&gt;&lt;D xsi:type="xsd:double"&gt;532.4541&lt;/D&gt;&lt;/FQL&gt;&lt;FQL&gt;&lt;Q&gt;J251XXXX^FG_TOTAL_RET_IDX(41486,,,,,"UNHEDGED")&lt;/Q&gt;&lt;R&gt;1&lt;/R&gt;&lt;C&gt;1&lt;/C&gt;&lt;D xsi:type="xsd:double"&gt;1553.09&lt;/D&gt;&lt;/FQL&gt;&lt;FQL&gt;&lt;Q&gt;EURZAR^FG_PRICE(41486,,,)&lt;/Q&gt;&lt;R&gt;1&lt;/R&gt;&lt;C&gt;1&lt;/C&gt;&lt;D xsi:type="xsd:double"&gt;13.157998&lt;/D&gt;&lt;/FQL&gt;&lt;FQL&gt;&lt;Q&gt;GBPZAR^FG_PRICE(41486,,,)&lt;/Q&gt;&lt;R&gt;1&lt;/R&gt;&lt;C&gt;1&lt;/C&gt;&lt;D xsi:type="xsd:double"&gt;15.022919&lt;/D&gt;&lt;/FQL&gt;&lt;FQL&gt;&lt;Q&gt;USDZAR^FG_PRICE(41486,,,)&lt;/Q&gt;&lt;R&gt;1&lt;/R&gt;&lt;C&gt;1&lt;/C&gt;&lt;D xsi:type="xsd:double"&gt;9.90925&lt;/D&gt;&lt;/FQL&gt;&lt;FQL&gt;&lt;Q&gt;OILB-FDS^FG_PRICE(41455,,,USD)&lt;/Q&gt;&lt;R&gt;1&lt;/R&gt;&lt;C&gt;1&lt;/C&gt;&lt;D xsi:type="xsd:double"&gt;102.16&lt;/D&gt;&lt;/FQL&gt;&lt;FQL&gt;&lt;Q&gt;PLAT-FDS^FG_PRICE(41455,,,USD)&lt;/Q&gt;&lt;R&gt;1&lt;/R&gt;&lt;C&gt;1&lt;/C&gt;&lt;D xsi:type="xsd:double"&gt;1336.9&lt;/D&gt;&lt;/FQL&gt;&lt;FQL&gt;&lt;Q&gt;J251XXXX^FG_TOTAL_RET_IDX(41455,,,,,"UNHEDGED")&lt;/Q&gt;&lt;R&gt;1&lt;/R&gt;&lt;C&gt;1&lt;/C&gt;&lt;D xsi:type="xsd:double"&gt;1557.69&lt;/D&gt;&lt;/FQL&gt;&lt;FQL&gt;&lt;Q&gt;EURZAR^FG_PRICE(41455,,,)&lt;/Q&gt;&lt;R&gt;1&lt;/R&gt;&lt;C&gt;1&lt;/C&gt;&lt;D xsi:type="xsd:double"&gt;12.903872&lt;/D&gt;&lt;/FQL&gt;&lt;FQL&gt;&lt;Q&gt;GBPZAR^FG_PRICE(41455,,,)&lt;/Q&gt;&lt;R&gt;1&lt;/R&gt;&lt;C&gt;1&lt;/C&gt;&lt;D xsi:type="xsd:double"&gt;15.056583&lt;/D&gt;&lt;/FQL&gt;&lt;FQL&gt;&lt;Q&gt;USDZAR^FG_PRICE(41455,,,)&lt;/Q&gt;&lt;R&gt;1&lt;/R&gt;&lt;C&gt;1&lt;/C&gt;&lt;D xsi:type="xsd:double"&gt;9.9272&lt;/D&gt;&lt;/FQL&gt;&lt;FQL&gt;&lt;Q&gt;OILB-FDS^FG_PRICE(41425,,,USD)&lt;/Q&gt;&lt;R&gt;1&lt;/R&gt;&lt;C&gt;1&lt;/C&gt;&lt;D xsi:type="xsd:double"&gt;100.39&lt;/D&gt;&lt;/FQL&gt;&lt;FQL&gt;&lt;Q&gt;PLAT-FDS^FG_PRICE(41425,,,USD)&lt;/Q&gt;&lt;R&gt;1&lt;/R&gt;&lt;C&gt;1&lt;/C&gt;&lt;D xsi:type="xsd:double"&gt;1460.6&lt;/D&gt;&lt;/FQL&gt;&lt;FQL&gt;&lt;Q&gt;NYGOLD-FDS^FG_PRICE(41425,,,USD)&lt;/Q&gt;&lt;R&gt;1&lt;/R&gt;&lt;C&gt;1&lt;/C&gt;&lt;D xsi:type="xsd:double"&gt;1392.6&lt;/D&gt;&lt;/FQL&gt;&lt;FQL&gt;&lt;Q&gt;EURZAR^FG_PRICE(41425,,,)&lt;/Q&gt;&lt;R&gt;1&lt;/R&gt;&lt;C&gt;1&lt;/C&gt;&lt;D xsi:type="xsd:double"&gt;13.037436&lt;/D&gt;&lt;/FQL&gt;&lt;FQL&gt;&lt;Q&gt;GBPZAR^FG_PRICE(41425,,,)&lt;/Q&gt;&lt;R&gt;1&lt;/R&gt;&lt;C&gt;1&lt;/C&gt;&lt;D xsi:type="xsd:double"&gt;15.251587&lt;/D&gt;&lt;/FQL&gt;&lt;FQL&gt;&lt;Q&gt;USDZAR^FG_PRICE(41425,,,)&lt;/Q&gt;&lt;R&gt;1&lt;/R&gt;&lt;C&gt;1&lt;/C&gt;&lt;D xsi:type="xsd:double"&gt;10.05975&lt;/D&gt;&lt;/FQL&gt;&lt;FQL&gt;&lt;Q&gt;OILB-FDS^FG_PRICE(41394,,,USD)&lt;/Q&gt;&lt;R&gt;1&lt;/R&gt;&lt;C&gt;1&lt;/C&gt;&lt;D xsi:type="xsd:double"&gt;102.37&lt;/D&gt;&lt;/FQL&gt;&lt;FQL&gt;&lt;Q&gt;PLAT-FDS^FG_PRICE(41394,,,USD)&lt;/Q&gt;&lt;R&gt;1&lt;/R&gt;&lt;C&gt;1&lt;/C&gt;&lt;D xsi:type="xsd:double"&gt;1505.4&lt;/D&gt;&lt;/FQL&gt;&lt;FQL&gt;&lt;Q&gt;NYGOLD-FDS^FG_PRICE(41394,,,USD)&lt;/Q&gt;&lt;R&gt;1&lt;/R&gt;&lt;C&gt;1&lt;/C&gt;&lt;D xsi:type="xsd:double"&gt;1472.2&lt;/D&gt;&lt;/FQL&gt;&lt;FQL&gt;&lt;Q&gt;BRCP0530^FG_TOTAL_RET_IDX(41394,,,,,"UNHEDGED")&lt;/Q&gt;&lt;R&gt;1&lt;/R&gt;&lt;C&gt;1&lt;/C&gt;&lt;D xsi:type="xsd:double"&gt;562.2565&lt;/D&gt;&lt;/FQL&gt;&lt;FQL&gt;&lt;Q&gt;GBPZAR^FG_PRICE(41394,,,)&lt;/Q&gt;&lt;R&gt;1&lt;/R&gt;&lt;C&gt;1&lt;/C&gt;&lt;D xsi:type="xsd:double"&gt;13.980207&lt;/D&gt;&lt;/FQL&gt;&lt;FQL&gt;&lt;Q&gt;USDZAR^FG_PRICE(41394,,,)&lt;/Q&gt;&lt;R&gt;1&lt;/R&gt;&lt;C&gt;1&lt;/C&gt;&lt;D xsi:type="xsd:double"&gt;8.9824&lt;/D&gt;&lt;/FQL&gt;&lt;FQL&gt;&lt;Q&gt;OILB-FDS^FG_PRICE(41364,,,USD)&lt;/Q&gt;&lt;R&gt;1&lt;/R&gt;&lt;C&gt;1&lt;/C&gt;&lt;D xsi:type="xsd:double"&gt;110.02&lt;/D&gt;&lt;/FQL&gt;&lt;FQL&gt;&lt;Q&gt;PLAT-FDS^FG_PRICE(41364,,,USD)&lt;/Q&gt;&lt;R&gt;1&lt;/R&gt;&lt;C&gt;1&lt;/C&gt;&lt;D xsi:type="xsd:double"&gt;1571.2&lt;/D&gt;&lt;/FQL&gt;&lt;FQL&gt;&lt;Q&gt;NYGOLD-FDS^FG_PRICE(41364,,,USD)&lt;/Q&gt;&lt;R&gt;1&lt;/R&gt;&lt;C&gt;1&lt;/C&gt;&lt;D xsi:type="xsd:double"&gt;1594.8&lt;/D&gt;&lt;/FQL&gt;&lt;FQL&gt;&lt;Q&gt;BRCP0530^FG_TOTAL_RET_IDX(41364,,,,,"UNHEDGED")&lt;/Q&gt;&lt;R&gt;1&lt;/R&gt;&lt;C&gt;1&lt;/C&gt;&lt;D xsi:type="xsd:double"&gt;549.4642&lt;/D&gt;&lt;/FQL&gt;&lt;FQL&gt;&lt;Q&gt;J251XXXX^FG_TOTAL_RET_IDX(41364,,,,,"UNHEDGED")&lt;/Q&gt;&lt;R&gt;1&lt;/R&gt;&lt;C&gt;1&lt;/C&gt;&lt;D xsi:type="xsd:double"&gt;1587.09&lt;/D&gt;&lt;/FQL&gt;&lt;FQL&gt;&lt;Q&gt;USDZAR^FG_PRICE(41364,,,)&lt;/Q&gt;&lt;R&gt;1&lt;/R&gt;&lt;C&gt;1&lt;/C&gt;&lt;D xsi:type="xsd:double"&gt;9.174454&lt;/D&gt;&lt;/FQL&gt;&lt;FQL&gt;&lt;Q&gt;OILB-FDS^FG_PRICE(41333,,,USD)&lt;/Q&gt;&lt;R&gt;1&lt;/R&gt;&lt;C&gt;1&lt;/C&gt;&lt;D xsi:type="xsd:double"&gt;111.38&lt;/D&gt;&lt;/FQL&gt;&lt;FQL&gt;&lt;Q&gt;PLAT-FDS^FG_PRICE(41333,,,USD)&lt;/Q&gt;&lt;R&gt;1&lt;/R&gt;&lt;C&gt;1&lt;/C&gt;&lt;D xsi:type="xsd:double"&gt;1582.4&lt;/D&gt;&lt;/FQL&gt;&lt;FQL&gt;&lt;Q&gt;NYGOLD-FDS^FG_PRICE(41333,,,USD)&lt;/Q&gt;&lt;R&gt;1&lt;/R&gt;&lt;C&gt;1&lt;/C&gt;&lt;D xsi:type="xsd:double"&gt;1577.7&lt;/D&gt;&lt;/FQL&gt;&lt;FQL&gt;&lt;Q&gt;BRCP0530^FG_TOTAL_RET_IDX(41333,,,,,"UNHEDGED")&lt;/Q&gt;&lt;R&gt;1&lt;/R&gt;&lt;C&gt;1&lt;/C&gt;&lt;D xsi:type="xsd:double"&gt;540.9929&lt;/D&gt;&lt;/FQL&gt;&lt;FQL&gt;&lt;Q&gt;J251XXXX^FG_TOTAL_RET_IDX(41333,,,,,"UNHEDGED")&lt;/Q&gt;&lt;R&gt;1&lt;/R&gt;&lt;C&gt;1&lt;/C&gt;&lt;D xsi:type="xsd:double"&gt;1569.98&lt;/D&gt;&lt;/FQL&gt;&lt;FQL&gt;&lt;Q&gt;EURZAR^FG_PRICE(41333,,,)&lt;/Q&gt;&lt;R&gt;1&lt;/R&gt;&lt;C&gt;1&lt;/C&gt;&lt;D xsi:type="xsd:double"&gt;11.73046&lt;/D&gt;&lt;/FQL&gt;&lt;FQL&gt;&lt;Q&gt;OILB-FDS^FG_PRICE(41305,,,USD)&lt;/Q&gt;&lt;R&gt;1&lt;/R&gt;&lt;C&gt;1&lt;/C&gt;&lt;D xsi:type="xsd:double"&gt;115.55&lt;/D&gt;&lt;/FQL&gt;&lt;FQL&gt;&lt;Q&gt;PLAT-FDS^FG_PRICE(41305,,,USD)&lt;/Q&gt;&lt;R&gt;1&lt;/R&gt;&lt;C&gt;1&lt;/C&gt;&lt;D xsi:type="xsd:double"&gt;1673.9&lt;/D&gt;&lt;/FQL&gt;&lt;FQL&gt;&lt;Q&gt;NYGOLD-FDS^FG_PRICE(41305,,,USD)&lt;/Q&gt;&lt;R&gt;1&lt;/R&gt;&lt;C&gt;1&lt;/C&gt;&lt;D xsi:type="xsd:double"&gt;1660.6&lt;/D&gt;&lt;/FQL&gt;&lt;FQL&gt;&lt;Q&gt;BRCP0530^FG_TOTAL_RET_IDX(41305,,,,,"UNHEDGED")&lt;/Q&gt;&lt;R&gt;1&lt;/R&gt;&lt;C&gt;1&lt;/C&gt;&lt;D xsi:type="xsd:double"&gt;537.2387&lt;/D&gt;&lt;/FQL&gt;&lt;FQL&gt;&lt;Q&gt;J251XXXX^FG_TOTAL_RET_IDX(41305,,,,,"UNHEDGED")&lt;/Q&gt;&lt;R&gt;1&lt;/R&gt;&lt;C&gt;1&lt;/C&gt;&lt;D xsi:type="xsd:double"&gt;1567.05&lt;/D&gt;&lt;/FQL&gt;&lt;FQL&gt;&lt;Q&gt;EURZAR^FG_PRICE(41305,,,)&lt;/Q&gt;&lt;R&gt;1&lt;/R&gt;&lt;C&gt;1&lt;/C&gt;&lt;D xsi:type="xsd:double"&gt;12.125858&lt;/D&gt;&lt;/FQL&gt;&lt;FQL&gt;&lt;Q&gt;GBPZAR^FG_PRICE(41305,,,)&lt;/Q&gt;&lt;R&gt;1&lt;/R&gt;&lt;C&gt;1&lt;/C&gt;&lt;D xsi:type="xsd:double"&gt;14.163064&lt;/D&gt;&lt;/FQL&gt;&lt;FQL&gt;&lt;Q&gt;PLAT-FDS^FG_PRICE(41274,,,USD)&lt;/Q&gt;&lt;R&gt;1&lt;/R&gt;&lt;C&gt;1&lt;/C&gt;&lt;D xsi:type="xsd:double"&gt;1538.7&lt;/D&gt;&lt;/FQL&gt;&lt;FQL&gt;&lt;Q&gt;NYGOLD-FDS^FG_PRICE(41274,,,USD)&lt;/Q&gt;&lt;R&gt;1&lt;/R&gt;&lt;C&gt;1&lt;/C&gt;&lt;D xsi:type="xsd:double"&gt;1674.8&lt;/D&gt;&lt;/FQL&gt;&lt;FQL&gt;&lt;Q&gt;BRCP0530^FG_TOTAL_RET_IDX(41274,,,,,"UNHEDGED")&lt;/Q&gt;&lt;R&gt;1&lt;/R&gt;&lt;C&gt;1&lt;/C&gt;&lt;D xsi:type="xsd:double"&gt;539.556&lt;/D&gt;&lt;/FQL&gt;&lt;FQL&gt;&lt;Q&gt;J251XXXX^FG_TOTAL_RET_IDX(41274,,,,,"UNHEDGED")&lt;/Q&gt;&lt;R&gt;1&lt;/R&gt;&lt;C&gt;1&lt;/C&gt;&lt;D xsi:type="xsd:double"&gt;1590.22&lt;/D&gt;&lt;/FQL&gt;&lt;FQL&gt;&lt;Q&gt;EURZAR^FG_PRICE(41274,,,)&lt;/Q&gt;&lt;R&gt;1&lt;/R&gt;&lt;C&gt;1&lt;/C&gt;&lt;D xsi:type="xsd:double"&gt;11.185833&lt;/D&gt;&lt;/FQL&gt;&lt;FQL&gt;&lt;Q&gt;GBPZAR^FG_PRICE(41274,,,)&lt;/Q&gt;&lt;R&gt;1&lt;/R&gt;&lt;C&gt;1&lt;/C&gt;&lt;D xsi:type="xsd:double"&gt;13.791391&lt;/D&gt;&lt;/FQL&gt;&lt;FQL&gt;&lt;Q&gt;USDZAR^FG_PRICE(41274,,,)&lt;/Q&gt;&lt;R&gt;1&lt;/R&gt;&lt;C&gt;1&lt;/C&gt;&lt;D xsi:type="xsd:double"&gt;8.4844&lt;/D&gt;&lt;/FQL&gt;&lt;FQL&gt;&lt;Q&gt;NYGOLD-FDS^FG_PRICE(41243,,,USD)&lt;/Q&gt;&lt;R&gt;1&lt;/R&gt;&lt;C&gt;1&lt;/C&gt;&lt;D xsi:type="xsd:double"&gt;1710.9&lt;/D&gt;&lt;/FQL&gt;&lt;FQL&gt;&lt;Q&gt;BRCP0530^FG_TOTAL_RET_IDX(41243,,,,,"UNHEDGED")&lt;/Q&gt;&lt;R&gt;1&lt;/R&gt;&lt;C&gt;1&lt;/C&gt;&lt;D xsi:type="xsd:double"&gt;523.7394&lt;/D&gt;&lt;/FQL&gt;&lt;FQL&gt;&lt;Q&gt;J251XXXX^FG_TOTAL_RET_IDX(41243,,,,,"UNHEDGED")&lt;/Q&gt;&lt;R&gt;1&lt;/R&gt;&lt;C&gt;1&lt;/C&gt;&lt;D xsi:type="xsd:double"&gt;1614.6&lt;/D&gt;&lt;/FQL&gt;&lt;FQL&gt;&lt;Q&gt;EURZAR^FG_PRICE(41243,,,)&lt;/Q&gt;&lt;R&gt;1&lt;/R&gt;&lt;C&gt;1&lt;/C&gt;&lt;D xsi:type="xsd:double"&gt;11.5518&lt;/D&gt;&lt;/FQL&gt;&lt;FQL&gt;&lt;Q&gt;GBPZAR^FG_PRICE(41243,,,)&lt;/Q&gt;&lt;R&gt;1&lt;/R&gt;&lt;C&gt;1&lt;/C&gt;&lt;D xsi:type="xsd:double"&gt;14.234576&lt;/D&gt;&lt;/FQL&gt;&lt;FQL&gt;&lt;Q&gt;USDZAR^FG_PRICE(41243,,,)&lt;/Q&gt;&lt;R&gt;1&lt;/R&gt;&lt;C&gt;1&lt;/C&gt;&lt;D xsi:type="xsd:double"&gt;8.8819&lt;/D&gt;&lt;/FQL&gt;&lt;FQL&gt;&lt;Q&gt;OILB-FDS^FG_PRICE(41213,,,USD)&lt;/Q&gt;&lt;R&gt;1&lt;/R&gt;&lt;C&gt;1&lt;/C&gt;&lt;D xsi:type="xsd:double"&gt;108.7&lt;/D&gt;&lt;/FQL&gt;&lt;FQL&gt;&lt;Q&gt;BRCP0530^FG_TOTAL_RET_IDX(41213,,,,,"UNHEDGED")&lt;/Q&gt;&lt;R&gt;1&lt;/R&gt;&lt;C&gt;1&lt;/C&gt;&lt;D xsi:type="xsd:double"&gt;518.2818&lt;/D&gt;&lt;/FQL&gt;&lt;FQL&gt;&lt;Q&gt;J251XXXX^FG_TOTAL_RET_IDX(41213,,,,,"UNHEDGED")&lt;/Q&gt;&lt;R&gt;1&lt;/R&gt;&lt;C&gt;1&lt;/C&gt;&lt;D xsi:type="xsd:double"&gt;1592.2&lt;/D&gt;&lt;/FQL&gt;&lt;FQL&gt;&lt;Q&gt;EURZAR^FG_PRICE(41213,,,)&lt;/Q&gt;&lt;R&gt;1&lt;/R&gt;&lt;C&gt;1&lt;/C&gt;&lt;D xsi:type="xsd:double"&gt;11.272423&lt;/D&gt;&lt;/FQL&gt;&lt;FQL&gt;&lt;Q&gt;GBPZAR^FG_PRICE(41213,,,)&lt;/Q&gt;&lt;R&gt;1&lt;/R&gt;&lt;C&gt;1&lt;/C&gt;&lt;D xsi:type="xsd:double"&gt;14.014846&lt;/D&gt;&lt;/FQL&gt;&lt;FQL&gt;&lt;Q&gt;USDZAR^FG_PRICE(41213,,,)&lt;/Q&gt;&lt;R&gt;1&lt;/R&gt;&lt;C&gt;1&lt;/C&gt;&lt;D xsi:type="xsd:double"&gt;8.6992&lt;/D&gt;&lt;/FQL&gt;&lt;FQL&gt;&lt;Q&gt;OILB-FDS^FG_PRICE(41182,,,USD)&lt;/Q&gt;&lt;R&gt;1&lt;/R&gt;&lt;C&gt;1&lt;/C&gt;&lt;D xsi:type="xsd:double"&gt;112.39&lt;/D&gt;&lt;/FQL&gt;&lt;FQL&gt;&lt;Q&gt;PLAT-FDS^FG_PRICE(41182,,,USD)&lt;/Q&gt;&lt;R&gt;1&lt;/R&gt;&lt;C&gt;1&lt;/C&gt;&lt;D xsi:type="xsd:double"&gt;1665.3&lt;/D&gt;&lt;/FQL&gt;&lt;FQL&gt;&lt;Q&gt;J251XXXX^FG_TOTAL_RET_IDX(41182,,,,,"UNHEDGED")&lt;/Q&gt;&lt;R&gt;1&lt;/R&gt;&lt;C&gt;1&lt;/C&gt;&lt;D xsi:type="xsd:double"&gt;1574.8&lt;/D&gt;&lt;/FQL&gt;&lt;FQL&gt;&lt;Q&gt;EURZAR^FG_PRICE(41182,,,)&lt;/Q&gt;&lt;R&gt;1&lt;/R&gt;&lt;C&gt;1&lt;/C&gt;&lt;D xsi:type="xsd:double"&gt;10.615105&lt;/D&gt;&lt;/FQL&gt;&lt;FQL&gt;&lt;Q&gt;GBPZAR^FG_PRICE(41182,,,)&lt;/Q&gt;&lt;R&gt;1&lt;/R&gt;&lt;C&gt;1&lt;/C&gt;&lt;D xsi:type="xsd:double"&gt;13.323957&lt;/D&gt;&lt;/FQL&gt;&lt;FQL&gt;&lt;Q&gt;USDZAR^FG_PRICE(41182,,,)&lt;/Q&gt;&lt;R&gt;1&lt;/R&gt;&lt;C&gt;1&lt;/C&gt;&lt;D xsi:type="xsd:double"&gt;8.25115&lt;/D&gt;&lt;/FQL&gt;&lt;FQL&gt;&lt;Q&gt;OILB-FDS^FG_PRICE(41152,,,USD)&lt;/Q&gt;&lt;R&gt;1&lt;/R&gt;&lt;C&gt;1&lt;/C&gt;&lt;D xsi:type="xsd:double"&gt;114.57&lt;/D&gt;&lt;/FQL&gt;&lt;FQL&gt;&lt;Q&gt;PLAT-FDS^FG_PRICE(41152,,,USD)&lt;/Q&gt;&lt;R&gt;1&lt;/R&gt;&lt;C&gt;1&lt;/C&gt;&lt;D xsi:type="xsd:double"&gt;1536.3&lt;/D&gt;&lt;/FQL&gt;&lt;FQL&gt;&lt;Q&gt;NYGOLD-FDS^FG_PRICE(41152,,,USD)&lt;/Q&gt;&lt;R&gt;1&lt;/R&gt;&lt;C&gt;1&lt;/C&gt;&lt;D xsi:type="xsd:double"&gt;1684.6&lt;/D&gt;&lt;/FQL&gt;&lt;FQL&gt;&lt;Q&gt;EURZAR^FG_PRICE(41152,,,)&lt;/Q&gt;&lt;R&gt;1&lt;/R&gt;&lt;C&gt;1&lt;/C&gt;&lt;D xsi:type="xsd:double"&gt;10.624125&lt;/D&gt;&lt;/FQL&gt;&lt;FQL&gt;&lt;Q&gt;GBPZAR^FG_PRICE(41152,,,)&lt;/Q&gt;&lt;R&gt;1&lt;/R&gt;&lt;C&gt;1&lt;/C&gt;&lt;D xsi:type="xsd:double"&gt;13.387409&lt;/D&gt;&lt;/FQL&gt;&lt;FQL&gt;&lt;Q&gt;USDZAR^FG_PRICE(41152,,,)&lt;/Q&gt;&lt;R&gt;1&lt;/R&gt;&lt;C&gt;1&lt;/C&gt;&lt;D xsi:type="xsd:double"&gt;8.4285&lt;/D&gt;&lt;/FQL&gt;&lt;FQL&gt;&lt;Q&gt;OILB-FDS^FG_PRICE(41121,,,USD)&lt;/Q&gt;&lt;R&gt;1&lt;/R&gt;&lt;C&gt;1&lt;/C&gt;&lt;D xsi:type="xsd:double"&gt;104.92&lt;/D&gt;&lt;/FQL&gt;&lt;FQL&gt;&lt;Q&gt;PLAT-FDS^FG_PRICE(41121,,,USD)&lt;/Q&gt;&lt;R&gt;1&lt;/R&gt;&lt;C&gt;1&lt;/C&gt;&lt;D xsi:type="xsd:double"&gt;1415.4&lt;/D&gt;&lt;/FQL&gt;&lt;FQL&gt;&lt;Q&gt;NYGOLD-FDS^FG_PRICE(41121,,,USD)&lt;/Q&gt;&lt;R&gt;1&lt;/R&gt;&lt;C&gt;1&lt;/C&gt;&lt;D xsi:type="xsd:double"&gt;1610.5&lt;/D&gt;&lt;/FQL&gt;&lt;FQL&gt;&lt;Q&gt;BRCP0530^FG_TOTAL_RET_IDX(41121,,,,,"UNHEDGED")&lt;/Q&gt;&lt;R&gt;1&lt;/R&gt;&lt;C&gt;1&lt;/C&gt;&lt;D xsi:type="xsd:double"&gt;493.9594&lt;/D&gt;&lt;/FQL&gt;&lt;FQL&gt;&lt;Q&gt;GBPZAR^FG_PRICE(41121,,,)&lt;/Q&gt;&lt;R&gt;1&lt;/R&gt;&lt;C&gt;1&lt;/C&gt;&lt;D xsi:type="xsd:double"&gt;12.871419&lt;/D&gt;&lt;/FQL&gt;&lt;FQL&gt;&lt;Q&gt;USDZAR^FG_PRICE(41121,,,)&lt;/Q&gt;&lt;R&gt;1&lt;/R&gt;&lt;C&gt;1&lt;/C&gt;&lt;D xsi:type="xsd:double"&gt;8.2151&lt;/D&gt;&lt;/FQL&gt;&lt;FQL&gt;&lt;Q&gt;OILB-FDS^FG_PRICE(41090,,,USD)&lt;/Q&gt;&lt;R&gt;1&lt;/R&gt;&lt;C&gt;1&lt;/C&gt;&lt;D xsi:type="xsd:double"&gt;97.8&lt;/D&gt;&lt;/FQL&gt;&lt;FQL&gt;&lt;Q&gt;PLAT-FDS^FG_PRICE(41090,,,USD)&lt;/Q&gt;&lt;R&gt;1&lt;/R&gt;&lt;C&gt;1&lt;/C&gt;&lt;D xsi:type="xsd:double"&gt;1449.1&lt;/D&gt;&lt;/FQL&gt;&lt;FQL&gt;&lt;Q&gt;NYGOLD-FDS^FG_PRICE(41090,,,USD)&lt;/Q&gt;&lt;R&gt;1&lt;/R&gt;&lt;C&gt;1&lt;/C&gt;&lt;D xsi:type="xsd:double"&gt;1603.5&lt;/D&gt;&lt;/FQL&gt;&lt;FQL&gt;&lt;Q&gt;BRCP0530^FG_TOTAL_RET_IDX(41090,,,,,"UNHEDGED")&lt;/Q&gt;&lt;R&gt;1&lt;/R&gt;&lt;C&gt;1&lt;/C&gt;&lt;D xsi:type="xsd:double"&gt;471.4086&lt;/D&gt;&lt;/FQL&gt;&lt;FQL&gt;&lt;Q&gt;J251XXXX^FG_TOTAL_RET_IDX(41090,,,,,"UNHEDGED")&lt;/Q&gt;&lt;R&gt;1&lt;/R&gt;&lt;C&gt;1&lt;/C&gt;&lt;D xsi:type="xsd:double"&gt;1530.07&lt;/D&gt;&lt;/FQL&gt;&lt;FQL&gt;&lt;Q&gt;USDZAR^FG_PRICE(41090,,,)&lt;/Q&gt;&lt;R&gt;1&lt;/R&gt;&lt;C&gt;1&lt;/C&gt;&lt;D xsi:type="xsd:double"&gt;8.1785&lt;/D&gt;&lt;/FQL&gt;&lt;FQL&gt;&lt;Q&gt;OILB-FDS^FG_PRICE(41060,,,USD)&lt;/Q&gt;&lt;R&gt;1&lt;/R&gt;&lt;C&gt;1&lt;/C&gt;&lt;D xsi:type="xsd:double"&gt;101.87&lt;/D&gt;&lt;/FQL&gt;&lt;FQL&gt;&lt;Q&gt;PLAT-FDS^FG_PRICE(41060,,,USD)&lt;/Q&gt;&lt;R&gt;1&lt;/R&gt;&lt;C&gt;1&lt;/C&gt;&lt;D xsi:type="xsd:double"&gt;1399.7&lt;/D&gt;&lt;/FQL&gt;&lt;FQL&gt;&lt;</t>
        </r>
      </text>
    </comment>
    <comment ref="A22" authorId="0" shapeId="0" xr:uid="{EA4D3200-14A1-4B5C-8564-094316281BA9}">
      <text>
        <r>
          <rPr>
            <b/>
            <sz val="9"/>
            <color indexed="81"/>
            <rFont val="Tahoma"/>
            <family val="2"/>
          </rPr>
          <t>Q&gt;NYGOLD-FDS^FG_PRICE(41060,,,USD)&lt;/Q&gt;&lt;R&gt;1&lt;/R&gt;&lt;C&gt;1&lt;/C&gt;&lt;D xsi:type="xsd:double"&gt;1563.4&lt;/D&gt;&lt;/FQL&gt;&lt;FQL&gt;&lt;Q&gt;BRCP0530^FG_TOTAL_RET_IDX(41060,,,,,"UNHEDGED")&lt;/Q&gt;&lt;R&gt;1&lt;/R&gt;&lt;C&gt;1&lt;/C&gt;&lt;D xsi:type="xsd:double"&gt;467.2702&lt;/D&gt;&lt;/FQL&gt;&lt;FQL&gt;&lt;Q&gt;J251XXXX^FG_TOTAL_RET_IDX(41060,,,,,"UNHEDGED")&lt;/Q&gt;&lt;R&gt;1&lt;/R&gt;&lt;C&gt;1&lt;/C&gt;&lt;D xsi:type="xsd:double"&gt;1572.23&lt;/D&gt;&lt;/FQL&gt;&lt;FQL&gt;&lt;Q&gt;EURZAR^FG_PRICE(41060,,,)&lt;/Q&gt;&lt;R&gt;1&lt;/R&gt;&lt;C&gt;1&lt;/C&gt;&lt;D xsi:type="xsd:double"&gt;10.58562&lt;/D&gt;&lt;/FQL&gt;&lt;FQL&gt;&lt;Q&gt;OILB-FDS^FG_PRICE(41029,,,USD)&lt;/Q&gt;&lt;R&gt;1&lt;/R&gt;&lt;C&gt;1&lt;/C&gt;&lt;D xsi:type="xsd:double"&gt;119.47&lt;/D&gt;&lt;/FQL&gt;&lt;FQL&gt;&lt;Q&gt;PLAT-FDS^FG_PRICE(41029,,,USD)&lt;/Q&gt;&lt;R&gt;1&lt;/R&gt;&lt;C&gt;1&lt;/C&gt;&lt;D xsi:type="xsd:double"&gt;1567.7&lt;/D&gt;&lt;/FQL&gt;&lt;FQL&gt;&lt;Q&gt;NYGOLD-FDS^FG_PRICE(41029,,,USD)&lt;/Q&gt;&lt;R&gt;1&lt;/R&gt;&lt;C&gt;1&lt;/C&gt;&lt;D xsi:type="xsd:double"&gt;1663.4&lt;/D&gt;&lt;/FQL&gt;&lt;FQL&gt;&lt;Q&gt;BRCP0530^FG_TOTAL_RET_IDX(41029,,,,,"UNHEDGED")&lt;/Q&gt;&lt;R&gt;1&lt;/R&gt;&lt;C&gt;1&lt;/C&gt;&lt;D xsi:type="xsd:double"&gt;471.3338&lt;/D&gt;&lt;/FQL&gt;&lt;FQL&gt;&lt;Q&gt;J251XXXX^FG_TOTAL_RET_IDX(41029,,,,,"UNHEDGED")&lt;/Q&gt;&lt;R&gt;1&lt;/R&gt;&lt;C&gt;1&lt;/C&gt;&lt;D xsi:type="xsd:double"&gt;1568.97&lt;/D&gt;&lt;/FQL&gt;&lt;FQL&gt;&lt;Q&gt;EURZAR^FG_PRICE(41029,,,)&lt;/Q&gt;&lt;R&gt;1&lt;/R&gt;&lt;C&gt;1&lt;/C&gt;&lt;D xsi:type="xsd:double"&gt;10.257711&lt;/D&gt;&lt;/FQL&gt;&lt;FQL&gt;&lt;Q&gt;GBPZAR^FG_PRICE(41029,,,)&lt;/Q&gt;&lt;R&gt;1&lt;/R&gt;&lt;C&gt;1&lt;/C&gt;&lt;D xsi:type="xsd:double"&gt;12.585082&lt;/D&gt;&lt;/FQL&gt;&lt;FQL&gt;&lt;Q&gt;PLAT-FDS^FG_PRICE(40999,,,USD)&lt;/Q&gt;&lt;R&gt;1&lt;/R&gt;&lt;C&gt;1&lt;/C&gt;&lt;D xsi:type="xsd:double"&gt;1638.3&lt;/D&gt;&lt;/FQL&gt;&lt;FQL&gt;&lt;Q&gt;NYGOLD-FDS^FG_PRICE(40999,,,USD)&lt;/Q&gt;&lt;R&gt;1&lt;/R&gt;&lt;C&gt;1&lt;/C&gt;&lt;D xsi:type="xsd:double"&gt;1669.3&lt;/D&gt;&lt;/FQL&gt;&lt;FQL&gt;&lt;Q&gt;BRCP0530^FG_TOTAL_RET_IDX(40999,,,,,"UNHEDGED")&lt;/Q&gt;&lt;R&gt;1&lt;/R&gt;&lt;C&gt;1&lt;/C&gt;&lt;D xsi:type="xsd:double"&gt;464.2578&lt;/D&gt;&lt;/FQL&gt;&lt;FQL&gt;&lt;Q&gt;J251XXXX^FG_TOTAL_RET_IDX(40999,,,,,"UNHEDGED")&lt;/Q&gt;&lt;R&gt;1&lt;/R&gt;&lt;C&gt;1&lt;/C&gt;&lt;D xsi:type="xsd:double"&gt;1534.8&lt;/D&gt;&lt;/FQL&gt;&lt;FQL&gt;&lt;Q&gt;EURZAR^FG_PRICE(40999,,,)&lt;/Q&gt;&lt;R&gt;1&lt;/R&gt;&lt;C&gt;1&lt;/C&gt;&lt;D xsi:type="xsd:double"&gt;10.220198&lt;/D&gt;&lt;/FQL&gt;&lt;FQL&gt;&lt;Q&gt;GBPZAR^FG_PRICE(40999,,,)&lt;/Q&gt;&lt;R&gt;1&lt;/R&gt;&lt;C&gt;1&lt;/C&gt;&lt;D xsi:type="xsd:double"&gt;12.2620125&lt;/D&gt;&lt;/FQL&gt;&lt;FQL&gt;&lt;Q&gt;USDZAR^FG_PRICE(40999,,,)&lt;/Q&gt;&lt;R&gt;1&lt;/R&gt;&lt;C&gt;1&lt;/C&gt;&lt;D xsi:type="xsd:double"&gt;7.67455&lt;/D&gt;&lt;/FQL&gt;&lt;FQL&gt;&lt;Q&gt;NYGOLD-FDS^FG_PRICE(40968,,,USD)&lt;/Q&gt;&lt;R&gt;1&lt;/R&gt;&lt;C&gt;1&lt;/C&gt;&lt;D xsi:type="xsd:double"&gt;1709.9&lt;/D&gt;&lt;/FQL&gt;&lt;FQL&gt;&lt;Q&gt;BRCP0530^FG_TOTAL_RET_IDX(40968,,,,,"UNHEDGED")&lt;/Q&gt;&lt;R&gt;1&lt;/R&gt;&lt;C&gt;1&lt;/C&gt;&lt;D xsi:type="xsd:double"&gt;458.9609&lt;/D&gt;&lt;/FQL&gt;&lt;FQL&gt;&lt;Q&gt;J251XXXX^FG_TOTAL_RET_IDX(40968,,,,,"UNHEDGED")&lt;/Q&gt;&lt;R&gt;1&lt;/R&gt;&lt;C&gt;1&lt;/C&gt;&lt;D xsi:type="xsd:double"&gt;1462.07&lt;/D&gt;&lt;/FQL&gt;&lt;FQL&gt;&lt;Q&gt;EURZAR^FG_PRICE(40968,,,)&lt;/Q&gt;&lt;R&gt;1&lt;/R&gt;&lt;C&gt;1&lt;/C&gt;&lt;D xsi:type="xsd:double"&gt;9.966133&lt;/D&gt;&lt;/FQL&gt;&lt;FQL&gt;&lt;Q&gt;GBPZAR^FG_PRICE(40968,,,)&lt;/Q&gt;&lt;R&gt;1&lt;/R&gt;&lt;C&gt;1&lt;/C&gt;&lt;D xsi:type="xsd:double"&gt;11.901322&lt;/D&gt;&lt;/FQL&gt;&lt;FQL&gt;&lt;Q&gt;USDZAR^FG_PRICE(40968,,,)&lt;/Q&gt;&lt;R&gt;1&lt;/R&gt;&lt;C&gt;1&lt;/C&gt;&lt;D xsi:type="xsd:double"&gt;7.4502&lt;/D&gt;&lt;/FQL&gt;&lt;FQL&gt;&lt;Q&gt;OILB-FDS^FG_PRICE(40939,,,USD)&lt;/Q&gt;&lt;R&gt;1&lt;/R&gt;&lt;C&gt;1&lt;/C&gt;&lt;D xsi:type="xsd:double"&gt;110.98&lt;/D&gt;&lt;/FQL&gt;&lt;FQL&gt;&lt;Q&gt;BRCP0530^FG_TOTAL_RET_IDX(40939,,,,,"UNHEDGED")&lt;/Q&gt;&lt;R&gt;1&lt;/R&gt;&lt;C&gt;1&lt;/C&gt;&lt;D xsi:type="xsd:double"&gt;456.1232&lt;/D&gt;&lt;/FQL&gt;&lt;FQL&gt;&lt;Q&gt;J251XXXX^FG_TOTAL_RET_IDX(40939,,,,,"UNHEDGED")&lt;/Q&gt;&lt;R&gt;1&lt;/R&gt;&lt;C&gt;1&lt;/C&gt;&lt;D xsi:type="xsd:double"&gt;1526.63&lt;/D&gt;&lt;/FQL&gt;&lt;FQL&gt;&lt;Q&gt;EURZAR^FG_PRICE(40939,,,)&lt;/Q&gt;&lt;R&gt;1&lt;/R&gt;&lt;C&gt;1&lt;/C&gt;&lt;D xsi:type="xsd:double"&gt;10.209478&lt;/D&gt;&lt;/FQL&gt;&lt;FQL&gt;&lt;Q&gt;GBPZAR^FG_PRICE(40939,,,)&lt;/Q&gt;&lt;R&gt;1&lt;/R&gt;&lt;C&gt;1&lt;/C&gt;&lt;D xsi:type="xsd:double"&gt;12.307448&lt;/D&gt;&lt;/FQL&gt;&lt;FQL&gt;&lt;Q&gt;USDZAR^FG_PRICE(40939,,,)&lt;/Q&gt;&lt;R&gt;1&lt;/R&gt;&lt;C&gt;1&lt;/C&gt;&lt;D xsi:type="xsd:double"&gt;7.79915&lt;/D&gt;&lt;/FQL&gt;&lt;FQL&gt;&lt;Q&gt;OILB-FDS^FG_PRICE(40908,,,USD)&lt;/Q&gt;&lt;R&gt;1&lt;/R&gt;&lt;C&gt;1&lt;/C&gt;&lt;D xsi:type="xsd:double"&gt;107.38&lt;/D&gt;&lt;/FQL&gt;&lt;FQL&gt;&lt;Q&gt;PLAT-FDS^FG_PRICE(40908,,,USD)&lt;/Q&gt;&lt;R&gt;1&lt;/R&gt;&lt;C&gt;1&lt;/C&gt;&lt;D xsi:type="xsd:double"&gt;1399.7&lt;/D&gt;&lt;/FQL&gt;&lt;FQL&gt;&lt;Q&gt;J251XXXX^FG_TOTAL_RET_IDX(40908,,,,,"UNHEDGED")&lt;/Q&gt;&lt;R&gt;1&lt;/R&gt;&lt;C&gt;1&lt;/C&gt;&lt;D xsi:type="xsd:double"&gt;1516.17&lt;/D&gt;&lt;/FQL&gt;&lt;FQL&gt;&lt;Q&gt;EURZAR^FG_PRICE(40908,,,)&lt;/Q&gt;&lt;R&gt;1&lt;/R&gt;&lt;C&gt;1&lt;/C&gt;&lt;D xsi:type="xsd:double"&gt;10.480483&lt;/D&gt;&lt;/FQL&gt;&lt;FQL&gt;&lt;Q&gt;GBPZAR^FG_PRICE(40908,,,)&lt;/Q&gt;&lt;R&gt;1&lt;/R&gt;&lt;C&gt;1&lt;/C&gt;&lt;D xsi:type="xsd:double"&gt;12.546869&lt;/D&gt;&lt;/FQL&gt;&lt;FQL&gt;&lt;Q&gt;USDZAR^FG_PRICE(40908,,,)&lt;/Q&gt;&lt;R&gt;1&lt;/R&gt;&lt;C&gt;1&lt;/C&gt;&lt;D xsi:type="xsd:double"&gt;8.0734&lt;/D&gt;&lt;/FQL&gt;&lt;FQL&gt;&lt;Q&gt;OILB-FDS^FG_PRICE(40877,,,USD)&lt;/Q&gt;&lt;R&gt;1&lt;/R&gt;&lt;C&gt;1&lt;/C&gt;&lt;D xsi:type="xsd:double"&gt;110.52&lt;/D&gt;&lt;/FQL&gt;&lt;FQL&gt;&lt;Q&gt;PLAT-FDS^FG_PRICE(40877,,,USD)&lt;/Q&gt;&lt;R&gt;1&lt;/R&gt;&lt;C&gt;1&lt;/C&gt;&lt;D xsi:type="xsd:double"&gt;1559.8&lt;/D&gt;&lt;/FQL&gt;&lt;FQL&gt;&lt;Q&gt;NYGOLD-FDS^FG_PRICE(40877,,,USD)&lt;/Q&gt;&lt;R&gt;1&lt;/R&gt;&lt;C&gt;1&lt;/C&gt;&lt;D xsi:type="xsd:double"&gt;1745.5&lt;/D&gt;&lt;/FQL&gt;&lt;FQL&gt;&lt;Q&gt;EURZAR^FG_PRICE(40877,,,)&lt;/Q&gt;&lt;R&gt;1&lt;/R&gt;&lt;C&gt;1&lt;/C&gt;&lt;D xsi:type="xsd:double"&gt;10.902133&lt;/D&gt;&lt;/FQL&gt;&lt;FQL&gt;&lt;Q&gt;GBPZAR^FG_PRICE(40877,,,)&lt;/Q&gt;&lt;R&gt;1&lt;/R&gt;&lt;C&gt;1&lt;/C&gt;&lt;D xsi:type="xsd:double"&gt;12.737714&lt;/D&gt;&lt;/FQL&gt;&lt;FQL&gt;&lt;Q&gt;USDZAR^FG_PRICE(40877,,,)&lt;/Q&gt;&lt;R&gt;1&lt;/R&gt;&lt;C&gt;1&lt;/C&gt;&lt;D xsi:type="xsd:double"&gt;8.09875&lt;/D&gt;&lt;/FQL&gt;&lt;FQL&gt;&lt;Q&gt;OILB-FDS^FG_PRICE(40847,,,USD)&lt;/Q&gt;&lt;R&gt;1&lt;/R&gt;&lt;C&gt;1&lt;/C&gt;&lt;D xsi:type="xsd:double"&gt;109.56&lt;/D&gt;&lt;/FQL&gt;&lt;FQL&gt;&lt;Q&gt;PLAT-FDS^FG_PRICE(40847,,,USD)&lt;/Q&gt;&lt;R&gt;1&lt;/R&gt;&lt;C&gt;1&lt;/C&gt;&lt;D xsi:type="xsd:double"&gt;1597.6&lt;/D&gt;&lt;/FQL&gt;&lt;FQL&gt;&lt;Q&gt;NYGOLD-FDS^FG_PRICE(40847,,,USD)&lt;/Q&gt;&lt;R&gt;1&lt;/R&gt;&lt;C&gt;1&lt;/C&gt;&lt;D xsi:type="xsd:double"&gt;1724.2&lt;/D&gt;&lt;/FQL&gt;&lt;FQL&gt;&lt;Q&gt;BRCP0530^FG_TOTAL_RET_IDX(40847,,,,,"UNHEDGED")&lt;/Q&gt;&lt;R&gt;1&lt;/R&gt;&lt;C&gt;1&lt;/C&gt;&lt;D xsi:type="xsd:double"&gt;432.1136&lt;/D&gt;&lt;/FQL&gt;&lt;FQL&gt;&lt;Q&gt;GBPZAR^FG_PRICE(40847,,,)&lt;/Q&gt;&lt;R&gt;1&lt;/R&gt;&lt;C&gt;1&lt;/C&gt;&lt;D xsi:type="xsd:double"&gt;12.745742&lt;/D&gt;&lt;/FQL&gt;&lt;FQL&gt;&lt;Q&gt;USDZAR^FG_PRICE(40847,,,)&lt;/Q&gt;&lt;R&gt;1&lt;/R&gt;&lt;C&gt;1&lt;/C&gt;&lt;D xsi:type="xsd:double"&gt;7.8965&lt;/D&gt;&lt;/FQL&gt;&lt;FQL&gt;&lt;Q&gt;OILB-FDS^FG_PRICE(40816,,,USD)&lt;/Q&gt;&lt;R&gt;1&lt;/R&gt;&lt;C&gt;1&lt;/C&gt;&lt;D xsi:type="xsd:double"&gt;102.76&lt;/D&gt;&lt;/FQL&gt;&lt;FQL&gt;&lt;Q&gt;PLAT-FDS^FG_PRICE(40816,,,USD)&lt;/Q&gt;&lt;R&gt;1&lt;/R&gt;&lt;C&gt;1&lt;/C&gt;&lt;D xsi:type="xsd:double"&gt;1519.4&lt;/D&gt;&lt;/FQL&gt;&lt;FQL&gt;&lt;Q&gt;NYGOLD-FDS^FG_PRICE(40816,,,USD)&lt;/Q&gt;&lt;R&gt;1&lt;/R&gt;&lt;C&gt;1&lt;/C&gt;&lt;D xsi:type="xsd:double"&gt;1620.4&lt;/D&gt;&lt;/FQL&gt;&lt;FQL&gt;&lt;Q&gt;BRCP0530^FG_TOTAL_RET_IDX(40816,,,,,"UNHEDGED")&lt;/Q&gt;&lt;R&gt;1&lt;/R&gt;&lt;C&gt;1&lt;/C&gt;&lt;D xsi:type="xsd:double"&gt;432.6527&lt;/D&gt;&lt;/FQL&gt;&lt;FQL&gt;&lt;Q&gt;J251XXXX^FG_TOTAL_RET_IDX(40816,,,,,"UNHEDGED")&lt;/Q&gt;&lt;R&gt;1&lt;/R&gt;&lt;C&gt;1&lt;/C&gt;&lt;D xsi:type="xsd:double"&gt;1410.17&lt;/D&gt;&lt;/FQL&gt;&lt;FQL&gt;&lt;Q&gt;USDZAR^FG_PRICE(40816,,,)&lt;/Q&gt;&lt;R&gt;1&lt;/R&gt;&lt;C&gt;1&lt;/C&gt;&lt;D xsi:type="xsd:double"&gt;8.0391&lt;/D&gt;&lt;/FQL&gt;&lt;FQL&gt;&lt;Q&gt;OILB-FDS^FG_PRICE(40786,,,USD)&lt;/Q&gt;&lt;R&gt;1&lt;/R&gt;&lt;C&gt;1&lt;/C&gt;&lt;D xsi:type="xsd:double"&gt;114.85&lt;/D&gt;&lt;/FQL&gt;&lt;FQL&gt;&lt;Q&gt;PLAT-FDS^FG_PRICE(40786,,,USD)&lt;/Q&gt;&lt;R&gt;1&lt;/R&gt;&lt;C&gt;1&lt;/C&gt;&lt;D xsi:type="xsd:double"&gt;1856.2&lt;/D&gt;&lt;/FQL&gt;&lt;FQL&gt;&lt;Q&gt;NYGOLD-FDS^FG_PRICE(40786,,,USD)&lt;/Q&gt;&lt;R&gt;1&lt;/R&gt;&lt;C&gt;1&lt;/C&gt;&lt;D xsi:type="xsd:double"&gt;1828.5&lt;/D&gt;&lt;/FQL&gt;&lt;FQL&gt;&lt;Q&gt;BRCP0530^FG_TOTAL_RET_IDX(40786,,,,,"UNHEDGED")&lt;/Q&gt;&lt;R&gt;1&lt;/R&gt;&lt;C&gt;1&lt;/C&gt;&lt;D xsi:type="xsd:double"&gt;438.0179&lt;/D&gt;&lt;/FQL&gt;&lt;FQL&gt;&lt;Q&gt;J251XXXX^FG_TOTAL_RET_IDX(40786,,,,,"UNHEDGED")&lt;/Q&gt;&lt;R&gt;1&lt;/R&gt;&lt;C&gt;1&lt;/C&gt;&lt;D xsi:type="xsd:double"&gt;1384.29&lt;/D&gt;&lt;/FQL&gt;&lt;FQL&gt;&lt;Q&gt;EURZAR^FG_PRICE(40786,,,)&lt;/Q&gt;&lt;R&gt;1&lt;/R&gt;&lt;C&gt;1&lt;/C&gt;&lt;D xsi:type="xsd:double"&gt;10.0768&lt;/D&gt;&lt;/FQL&gt;&lt;FQL&gt;&lt;Q&gt;OILB-FDS^FG_PRICE(40755,,,USD)&lt;/Q&gt;&lt;R&gt;1&lt;/R&gt;&lt;C&gt;1&lt;/C&gt;&lt;D xsi:type="xsd:double"&gt;116.74&lt;/D&gt;&lt;/FQL&gt;&lt;FQL&gt;&lt;Q&gt;PLAT-FDS^FG_PRICE(40755,,,USD)&lt;/Q&gt;&lt;R&gt;1&lt;/R&gt;&lt;C&gt;1&lt;/C&gt;&lt;D xsi:type="xsd:double"&gt;1785.3&lt;/D&gt;&lt;/FQL&gt;&lt;FQL&gt;&lt;Q&gt;NYGOLD-FDS^FG_PRICE(40755,,,USD)&lt;/Q&gt;&lt;R&gt;1&lt;/R&gt;&lt;C&gt;1&lt;/C&gt;&lt;D xsi:type="xsd:double"&gt;1628.3&lt;/D&gt;&lt;/FQL&gt;&lt;FQL&gt;&lt;Q&gt;BRCP0530^FG_TOTAL_RET_IDX(40755,,,,,"UNHEDGED")&lt;/Q&gt;&lt;R&gt;1&lt;/R&gt;&lt;C&gt;1&lt;/C&gt;&lt;D xsi:type="xsd:double"&gt;423.6428&lt;/D&gt;&lt;/FQL&gt;&lt;FQL&gt;&lt;Q&gt;J251XXXX^FG_TOTAL_RET_IDX(40755,,,,,"UNHEDGED")&lt;/Q&gt;&lt;R&gt;1&lt;/R&gt;&lt;C&gt;1&lt;/C&gt;&lt;D xsi:type="xsd:double"&gt;1381.39&lt;/D&gt;&lt;/FQL&gt;&lt;FQL&gt;&lt;Q&gt;EURZAR^FG_PRICE(40755,,,)&lt;/Q&gt;&lt;R&gt;1&lt;/R&gt;&lt;C&gt;1&lt;/C&gt;&lt;D xsi:type="xsd:double"&gt;9.642844&lt;/D&gt;&lt;/FQL&gt;&lt;FQL&gt;&lt;Q&gt;GBPZAR^FG_PRICE(40755,,,)&lt;/Q&gt;&lt;R&gt;1&lt;/R&gt;&lt;C&gt;1&lt;/C&gt;&lt;D xsi:type="xsd:double"&gt;11.0151205&lt;/D&gt;&lt;/FQL&gt;&lt;FQL&gt;&lt;Q&gt;PLAT-FDS^FG_PRICE(40724,,,USD)&lt;/Q&gt;&lt;R&gt;1&lt;/R&gt;&lt;C&gt;1&lt;/C&gt;&lt;D xsi:type="xsd:double"&gt;1724.8&lt;/D&gt;&lt;/FQL&gt;&lt;FQL&gt;&lt;Q&gt;NYGOLD-FDS^FG_PRICE(40724,,,USD)&lt;/Q&gt;&lt;R&gt;1&lt;/R&gt;&lt;C&gt;1&lt;/C&gt;&lt;D xsi:type="xsd:double"&gt;1502.3&lt;/D&gt;&lt;/FQL&gt;&lt;FQL&gt;&lt;Q&gt;BRCP0530^FG_TOTAL_RET_IDX(40724,,,,,"UNHEDGED")&lt;/Q&gt;&lt;R&gt;1&lt;/R&gt;&lt;C&gt;1&lt;/C&gt;&lt;D xsi:type="xsd:double"&gt;419.8901&lt;/D&gt;&lt;/FQL&gt;&lt;FQL&gt;&lt;Q&gt;J251XXXX^FG_TOTAL_RET_IDX(40724,,,,,"UNHEDGED")&lt;/Q&gt;&lt;R&gt;1&lt;/R&gt;&lt;C&gt;1&lt;/C&gt;&lt;D xsi:type="xsd:double"&gt;1393.89&lt;/D&gt;&lt;/FQL&gt;&lt;FQL&gt;&lt;Q&gt;EURZAR^FG_PRICE(40724,,,)&lt;/Q&gt;&lt;R&gt;1&lt;/R&gt;&lt;C&gt;1&lt;/C&gt;&lt;D xsi:type="xsd:double"&gt;9.828532&lt;/D&gt;&lt;/FQL&gt;&lt;FQL&gt;&lt;Q&gt;GBPZAR^FG_PRICE(40724,,,)&lt;/Q&gt;&lt;R&gt;1&lt;/R&gt;&lt;C&gt;1&lt;/C&gt;&lt;D xsi:type="xsd:double"&gt;10.883346&lt;/D&gt;&lt;/FQL&gt;&lt;FQL&gt;&lt;Q&gt;USDZAR^FG_PRICE(40724,,,)&lt;/Q&gt;&lt;R&gt;1&lt;/R&gt;&lt;C&gt;1&lt;/C&gt;&lt;D xsi:type="xsd:double"&gt;6.779&lt;/D&gt;&lt;/FQL&gt;&lt;FQL&gt;&lt;Q&gt;NYGOLD-FDS^FG_PRICE(40694,,,USD)&lt;/Q&gt;&lt;R&gt;1&lt;/R&gt;&lt;C&gt;1&lt;/C&gt;&lt;D xsi:type="xsd:double"&gt;1535.9&lt;/D&gt;&lt;/FQL&gt;&lt;FQL&gt;&lt;Q&gt;BRCP0530^FG_TOTAL_RET_IDX(40694,,,,,"UNHEDGED")&lt;/Q&gt;&lt;R&gt;1&lt;/R&gt;&lt;C&gt;1&lt;/C&gt;&lt;D xsi:type="xsd:double"&gt;416.1564&lt;/D&gt;&lt;/FQL&gt;&lt;FQL&gt;&lt;Q&gt;J251XXXX^FG_TOTAL_RET_IDX(40694,,,,,"UNHEDGED")&lt;/Q&gt;&lt;R&gt;1&lt;/R&gt;&lt;C&gt;1&lt;/C&gt;&lt;D xsi:type="xsd:double"&gt;1364.29&lt;/D&gt;&lt;/FQL&gt;&lt;FQL&gt;&lt;Q&gt;EURZAR^FG_PRICE(40694,,,)&lt;/Q&gt;&lt;R&gt;1&lt;/R&gt;&lt;C&gt;1&lt;/C&gt;&lt;D xsi:type="xsd:double"&gt;9.815286&lt;/D&gt;&lt;/FQL&gt;&lt;FQL&gt;&lt;Q&gt;GBPZAR^FG_PRICE(40694,,,)&lt;/Q&gt;&lt;R&gt;1&lt;/R&gt;&lt;C&gt;1&lt;/C&gt;&lt;D xsi:type="xsd:double"&gt;11.237805&lt;/D&gt;&lt;/FQL&gt;&lt;FQL&gt;&lt;Q&gt;USDZAR^FG_PRICE(40694,,,)&lt;/Q&gt;&lt;R&gt;1&lt;/R&gt;&lt;C&gt;1&lt;/C&gt;&lt;D xsi:type="xsd:double"&gt;6.82755&lt;/D&gt;&lt;/FQL&gt;&lt;FQL&gt;&lt;Q&gt;OILB-FDS^FG_PRICE(40663,,,USD)&lt;/Q&gt;&lt;R&gt;1&lt;/R&gt;&lt;C&gt;1&lt;/C&gt;&lt;D xsi:type="xsd:double"&gt;125.89&lt;/D&gt;&lt;/FQL&gt;&lt;FQL&gt;&lt;Q&gt;BRCP0530^FG_TOTAL_RET_IDX(40663,,,,,"UNHEDGED")&lt;/Q&gt;&lt;R&gt;1&lt;/R&gt;&lt;C&gt;1&lt;/C&gt;&lt;D xsi:type="xsd:double"&gt;408.0796&lt;/D&gt;&lt;/FQL&gt;&lt;FQL&gt;&lt;Q&gt;J251XXXX^FG_TOTAL_RET_IDX(40663,,,,,"UNHEDGED")&lt;/Q&gt;&lt;R&gt;1&lt;/R&gt;&lt;C&gt;1&lt;/C&gt;&lt;D xsi:type="xsd:double"&gt;1366.28&lt;/D&gt;&lt;/FQL&gt;&lt;FQL&gt;&lt;Q&gt;EURZAR^FG_PRICE(40663,,,)&lt;/Q&gt;&lt;R&gt;1&lt;/R&gt;&lt;C&gt;1&lt;/C&gt;&lt;D xsi:type="xsd:double"&gt;9.77277&lt;/D&gt;&lt;/FQL&gt;&lt;FQL&gt;&lt;Q&gt;GBPZAR^FG_PRICE(40663,,,)&lt;/Q&gt;&lt;R&gt;1&lt;/R&gt;&lt;C&gt;1&lt;/C&gt;&lt;D xsi:type="xsd:double"&gt;10.987121&lt;/D&gt;&lt;/FQL&gt;&lt;FQL&gt;&lt;Q&gt;USDZAR^FG_PRICE(40663,,,)&lt;/Q&gt;&lt;R&gt;1&lt;/R&gt;&lt;C&gt;1&lt;/C&gt;&lt;D xsi:type="xsd:double"&gt;6.5872&lt;/D&gt;&lt;/FQL&gt;&lt;FQL&gt;&lt;Q&gt;OILB-FDS^FG_PRICE(40633,,,USD)&lt;/Q&gt;&lt;R&gt;1&lt;/R&gt;&lt;C&gt;1&lt;/C&gt;&lt;D xsi:type="xsd:double"&gt;117.36&lt;/D&gt;&lt;/FQL&gt;&lt;FQL&gt;&lt;Q&gt;PLAT-FDS^FG_PRICE(40633,,,USD)&lt;/Q&gt;&lt;R&gt;1&lt;/R&gt;&lt;C&gt;1&lt;/C&gt;&lt;D xsi:type="xsd:double"&gt;1779.3&lt;/D&gt;&lt;/FQL&gt;&lt;FQL&gt;&lt;Q&gt;J251XXXX^FG_TOTAL_RET_IDX(40633,,,,,"UNHEDGED")&lt;/Q&gt;&lt;R&gt;1&lt;/R&gt;&lt;C&gt;1&lt;/C&gt;&lt;D xsi:type="xsd:double"&gt;1379.42&lt;/D&gt;&lt;/FQL&gt;&lt;FQL&gt;&lt;Q&gt;EURZAR^FG_PRICE(40633,,,)&lt;/Q&gt;&lt;R&gt;1&lt;/R&gt;&lt;C&gt;1&lt;/C&gt;&lt;D xsi:type="xsd:double"&gt;9.592336&lt;/D&gt;&lt;/FQL&gt;&lt;FQL&gt;&lt;Q&gt;GBPZAR^FG_PRICE(40633,,,)&lt;/Q&gt;&lt;R&gt;1&lt;/R&gt;&lt;C&gt;1&lt;/C&gt;&lt;D xsi:type="xsd:double"&gt;10.835061&lt;/D&gt;&lt;/FQL&gt;&lt;FQL&gt;&lt;Q&gt;USDZAR^FG_PRICE(40633,,,)&lt;/Q&gt;&lt;R&gt;1&lt;/R&gt;&lt;C&gt;1&lt;/C&gt;&lt;D xsi:type="xsd:double"&gt;6.75945&lt;/D&gt;&lt;/FQL&gt;&lt;FQL&gt;&lt;Q&gt;OILB-FDS^FG_PRICE(40602,,,USD)&lt;/Q&gt;&lt;R&gt;1&lt;/R&gt;&lt;C&gt;1&lt;/C&gt;&lt;D xsi:type="xsd:double"&gt;111.8&lt;/D&gt;&lt;/FQL&gt;&lt;FQL&gt;&lt;Q&gt;PLAT-FDS^FG_PRICE(40602,,,USD)&lt;/Q&gt;&lt;R&gt;1&lt;/R&gt;&lt;C&gt;1&lt;/C&gt;&lt;D xsi:type="xsd:double"&gt;1809.2&lt;/D&gt;&lt;/FQL&gt;&lt;FQL&gt;&lt;Q&gt;NYGOLD-FDS^FG_PRICE(40602,,,USD)&lt;/Q&gt;&lt;R&gt;1&lt;/R&gt;&lt;C&gt;1&lt;/C&gt;&lt;D xsi:type="xsd:double"&gt;1409.3&lt;/D&gt;&lt;/FQL&gt;&lt;FQL&gt;&lt;Q&gt;EURZAR^FG_PRICE(40602,,,)&lt;/Q&gt;&lt;R&gt;1&lt;/R&gt;&lt;C&gt;1&lt;/C&gt;&lt;D xsi:type="xsd:double"&gt;9.584217&lt;/D&gt;&lt;/FQL&gt;&lt;FQL&gt;&lt;Q&gt;GBPZAR^FG_PRICE(40602,,,)&lt;/Q&gt;&lt;R&gt;1&lt;/R&gt;&lt;C&gt;1&lt;/C&gt;&lt;D xsi:type="xsd:double"&gt;11.2863655&lt;/D&gt;&lt;/FQL&gt;&lt;FQL&gt;&lt;Q&gt;USDZAR^FG_PRICE(40602,,,)&lt;/Q&gt;&lt;R&gt;1&lt;/R&gt;&lt;C&gt;1&lt;/C&gt;&lt;D xsi:type="xsd:double"&gt;6.93905&lt;/D&gt;&lt;/FQL&gt;&lt;FQL&gt;&lt;Q&gt;OILB-FDS^FG_PRICE(40574,,,USD)&lt;/Q&gt;&lt;R&gt;1&lt;/R&gt;&lt;C&gt;1&lt;/C&gt;&lt;D xsi:type="xsd:double"&gt;101.01&lt;/D&gt;&lt;/FQL&gt;&lt;FQL&gt;&lt;Q&gt;PLAT-FDS^FG_PRICE(40574,,,USD)&lt;/Q&gt;&lt;R&gt;1&lt;/R&gt;&lt;C&gt;1&lt;/C&gt;&lt;D xsi:type="xsd:double"&gt;1797.5&lt;/D&gt;&lt;/FQL&gt;&lt;FQL&gt;&lt;Q&gt;NYGOLD-FDS^FG_PRICE(40574,,,USD)&lt;/Q&gt;&lt;R&gt;1&lt;/R&gt;&lt;C&gt;1&lt;/C&gt;&lt;D xsi:type="xsd:double"&gt;1333.8&lt;/D&gt;&lt;/FQL&gt;&lt;FQL&gt;&lt;Q&gt;BRCP0530^FG_TOTAL_RET_IDX(40574,,,,,"UNHEDGED")&lt;/Q&gt;&lt;R&gt;1&lt;/R&gt;&lt;C&gt;1&lt;/C&gt;&lt;D xsi:type="xsd:double"&gt;398.1087&lt;/D&gt;&lt;/FQL&gt;&lt;FQL&gt;&lt;Q&gt;GBPZAR^FG_PRICE(40574,,,)&lt;/Q&gt;&lt;R&gt;1&lt;/R&gt;&lt;C&gt;1&lt;/C&gt;&lt;D xsi:type="xsd:double"&gt;11.500565&lt;/D&gt;&lt;/FQL&gt;&lt;FQL&gt;&lt;Q&gt;USDZAR^FG_PRICE(40574,,,)&lt;/Q&gt;&lt;R&gt;1&lt;/R&gt;&lt;C&gt;1&lt;/C&gt;&lt;D xsi:type="xsd:double"&gt;7.18&lt;/D&gt;&lt;/FQL&gt;&lt;FQL&gt;&lt;Q&gt;OILB-FDS^FG_PRICE(40543,,,USD)&lt;/Q&gt;&lt;R&gt;1&lt;/R&gt;&lt;C&gt;1&lt;/C&gt;&lt;D xsi:type="xsd:double"&gt;94.75&lt;/D&gt;&lt;/FQL&gt;&lt;FQL&gt;&lt;Q&gt;PLAT-FDS^FG_PRICE(40543,,,USD)&lt;/Q&gt;&lt;R&gt;1&lt;/R&gt;&lt;C&gt;1&lt;/C&gt;&lt;D xsi:type="xsd:double"&gt;1773.3&lt;/D&gt;&lt;/FQL&gt;&lt;FQL&gt;&lt;Q&gt;NYGOLD-FDS^FG_PRICE(40543,,,USD)&lt;/Q&gt;&lt;R&gt;1&lt;/R&gt;&lt;C&gt;1&lt;/C&gt;&lt;D xsi:type="xsd:double"&gt;1421.1&lt;/D&gt;&lt;/FQL&gt;&lt;FQL&gt;&lt;Q&gt;BRCP0530^FG_TOTAL_RET_IDX(40543,,,,,"UNHEDGED")&lt;/Q&gt;&lt;R&gt;1&lt;/R&gt;&lt;C&gt;1&lt;/C&gt;&lt;D xsi:type="xsd:double"&gt;399.8236&lt;/D&gt;&lt;/FQL&gt;&lt;FQL&gt;&lt;Q&gt;J251XXXX^FG_TOTAL_RET_IDX(40543,,,,,"UNHEDGED")&lt;/Q&gt;&lt;R&gt;1&lt;/R&gt;&lt;C&gt;1&lt;/C&gt;&lt;D xsi:type="xsd:double"&gt;1398.75&lt;/D&gt;&lt;/FQL&gt;&lt;FQL&gt;&lt;Q&gt;USDZAR^FG_PRICE(40543,,,)&lt;/Q&gt;&lt;R&gt;1&lt;/R&gt;&lt;C&gt;1&lt;/C&gt;&lt;D xsi:type="xsd:double"&gt;6.61575&lt;/D&gt;&lt;/FQL&gt;&lt;FQL&gt;&lt;Q&gt;OILB-FDS^FG_PRICE(40512,,,USD)&lt;/Q&gt;&lt;R&gt;1&lt;/R&gt;&lt;C&gt;1&lt;/C&gt;&lt;D xsi:type="xsd:double"&gt;85.92&lt;/D&gt;&lt;/FQL&gt;&lt;FQL&gt;&lt;Q&gt;PLAT-FDS^FG_PRICE(40512,,,USD)&lt;/Q&gt;&lt;R&gt;1&lt;/R&gt;&lt;C&gt;1&lt;/C&gt;&lt;D xsi:type="xsd:double"&gt;1650.4&lt;/D&gt;&lt;/FQL&gt;&lt;FQL&gt;&lt;Q&gt;NYGOLD-FDS^FG_PRICE(40512,,,USD)&lt;/Q&gt;&lt;R&gt;1&lt;/R&gt;&lt;C&gt;1&lt;/C&gt;&lt;D xsi:type="xsd:double"&gt;1385&lt;/D&gt;&lt;/FQL&gt;&lt;FQL&gt;&lt;Q&gt;BRCP0530^FG_TOTAL_RET_IDX(40512,,,,,"UNHEDGED")&lt;/Q&gt;&lt;R&gt;1&lt;/R&gt;&lt;C&gt;1&lt;/C&gt;&lt;D xsi:type="xsd:double"&gt;398.4613&lt;/D&gt;&lt;/FQL&gt;&lt;FQL&gt;&lt;Q&gt;J251XXXX^FG_TOTAL_RET_IDX(40512,,,,,"UNHEDGED")&lt;/Q&gt;&lt;R&gt;1&lt;/R&gt;&lt;C&gt;1&lt;/C&gt;&lt;D xsi:type="xsd:double"&gt;1398.39&lt;/D&gt;&lt;/FQL&gt;&lt;FQL&gt;&lt;Q&gt;EURZAR^FG_PRICE(40512,,,)&lt;/Q&gt;&lt;R&gt;1&lt;/R&gt;&lt;C&gt;1&lt;/C&gt;&lt;D xsi:type="xsd:double"&gt;9.232337&lt;/D&gt;&lt;/FQL&gt;&lt;FQL&gt;&lt;Q&gt;OILB-FDS^FG_PRICE(40482,,,USD)&lt;/Q&gt;&lt;R&gt;1&lt;/R&gt;&lt;C&gt;1&lt;/C&gt;&lt;D xsi:type="xsd:double"&gt;83.15&lt;/D&gt;&lt;/FQL&gt;&lt;FQL&gt;&lt;Q&gt;PLAT-FDS^FG_PRICE(40482,,,USD)&lt;/Q&gt;&lt;R&gt;1&lt;/R&gt;&lt;C&gt;1&lt;/C&gt;&lt;D xsi:type="xsd:double"&gt;1705.1&lt;/D&gt;&lt;/FQL&gt;&lt;FQL&gt;&lt;Q&gt;NYGOLD-FDS^FG_PRICE(40482,,,USD)&lt;/Q&gt;&lt;R&gt;1&lt;/R&gt;&lt;C&gt;1&lt;/C&gt;&lt;D xsi:type="xsd:double"&gt;1357.1&lt;/D&gt;&lt;/FQL&gt;&lt;FQL&gt;&lt;Q&gt;BRCP0530^FG_TOTAL_RET_IDX(40482,,,,,"UNHEDGED")&lt;/Q&gt;&lt;R&gt;1&lt;/R&gt;&lt;C&gt;1&lt;/C&gt;&lt;D xsi:type="xsd:double"&gt;391.4704&lt;/D&gt;&lt;/FQL&gt;&lt;FQL&gt;&lt;Q&gt;J251XXXX^FG_TOTAL_RET_IDX(40482,,,,,"UNHEDGED")&lt;/Q&gt;&lt;R&gt;1&lt;/R&gt;&lt;C&gt;1&lt;/C&gt;&lt;D xsi:type="xsd:double"&gt;1387.26&lt;/D&gt;&lt;/FQL&gt;&lt;FQL&gt;&lt;Q&gt;EURZAR^FG_PRICE(40482,,,)&lt;/Q&gt;&lt;R&gt;1&lt;/R&gt;&lt;C&gt;1&lt;/C&gt;&lt;D xsi:type="xsd:double"&gt;9.669603&lt;/D&gt;&lt;/FQL&gt;&lt;FQL&gt;&lt;Q&gt;GBPZAR^FG_PRICE(40482,,,)&lt;/Q&gt;&lt;R&gt;1&lt;/R&gt;&lt;C&gt;1&lt;/C&gt;&lt;D xsi:type="xsd:double"&gt;11.1229315&lt;/D&gt;&lt;/FQL&gt;&lt;FQL&gt;&lt;Q&gt;PLAT-FDS^FG_PRICE(40451,,,USD)&lt;/Q&gt;&lt;R&gt;1&lt;/R&gt;&lt;C&gt;1&lt;/C&gt;&lt;D xsi:type="xsd:double"&gt;1652&lt;/D&gt;&lt;/FQL&gt;&lt;FQL&gt;&lt;Q&gt;NYGOLD-FDS^FG_PRICE(40451,,,USD)&lt;/Q&gt;&lt;R&gt;1&lt;/R&gt;&lt;C&gt;1&lt;/C&gt;&lt;D xsi:type="xsd:double"&gt;1307.8&lt;/D&gt;&lt;/FQL&gt;&lt;FQL&gt;&lt;Q&gt;BRCP0530^FG_TOTAL_RET_IDX(40451,,,,,"UNHEDGED")&lt;/Q&gt;&lt;R&gt;1&lt;/R&gt;&lt;C&gt;1&lt;/C&gt;&lt;D xsi:type="xsd:double"&gt;396.2956&lt;/D&gt;&lt;/FQL&gt;&lt;FQL&gt;&lt;Q&gt;J251XXXX^FG_TOTAL_RET_IDX(40451,,,,,"UNHEDGED")&lt;/Q&gt;&lt;R&gt;1&lt;/R&gt;&lt;C&gt;1&lt;/C&gt;&lt;D xsi:type="xsd:double"&gt;1395.32&lt;/D&gt;&lt;/FQL&gt;&lt;FQL&gt;&lt;Q&gt;EURZAR^FG_PRICE(40451,,,)&lt;/Q&gt;&lt;R&gt;1&lt;/R&gt;&lt;C&gt;1&lt;/C&gt;&lt;D xsi:type="xsd:double"&gt;9.521315&lt;/D&gt;&lt;/FQL&gt;&lt;FQL&gt;&lt;Q&gt;GBPZAR^FG_PRICE(40451,,,)&lt;/Q&gt;&lt;R&gt;1&lt;/R&gt;&lt;C&gt;1&lt;/C&gt;&lt;D xsi:type="xsd:double"&gt;10.990102&lt;/D&gt;&lt;/FQL&gt;&lt;FQL&gt;&lt;Q&gt;USDZAR^FG_PRICE(40451,,,)&lt;/Q&gt;&lt;R&gt;1&lt;/R&gt;&lt;C&gt;1&lt;/C&gt;&lt;D xsi:type="xsd:double"&gt;6.9743&lt;/D&gt;&lt;/FQL&gt;&lt;FQL&gt;&lt;Q&gt;NYGOLD-FDS^FG_PRICE(40421,,,USD)&lt;/Q&gt;&lt;R&gt;1&lt;/R&gt;&lt;C&gt;1&lt;/C&gt;&lt;D xsi:type="xsd:double"&gt;1248.3&lt;/D&gt;&lt;/FQL&gt;&lt;FQL&gt;&lt;Q&gt;BRCP0530^FG_TOTAL_RET_IDX(40421,,,,,"UNHEDGED")&lt;/Q&gt;&lt;R&gt;1&lt;/R&gt;&lt;C&gt;1&lt;/C&gt;&lt;D xsi:type="xsd:double"&gt;396.8205&lt;/D&gt;&lt;/FQL&gt;&lt;FQL&gt;&lt;Q&gt;J251XXXX^FG_TOTAL_RET_IDX(40421,,,,,"UNHEDGED")&lt;/Q&gt;&lt;R&gt;1&lt;/R&gt;&lt;C&gt;1&lt;/C&gt;&lt;D xsi:type="xsd:double"&gt;1381.91&lt;/D&gt;&lt;/FQL&gt;&lt;FQL&gt;&lt;Q&gt;EURZAR^FG_PRICE(40421,,,)&lt;/Q&gt;&lt;R&gt;1&lt;/R&gt;&lt;C&gt;1&lt;/C&gt;&lt;D xsi:type="xsd:double"&gt;9.374209&lt;/D&gt;&lt;/FQL&gt;&lt;FQL&gt;&lt;Q&gt;GBPZAR^FG_PRICE(40421,,,)&lt;/Q&gt;&lt;R&gt;1&lt;/R&gt;&lt;C&gt;1&lt;/C&gt;&lt;D xsi:type="xsd:double"&gt;11.335791&lt;/D&gt;&lt;/FQL&gt;&lt;FQL&gt;&lt;Q&gt;USDZAR^FG_PRICE(40421,,,)&lt;/Q&gt;&lt;R&gt;1&lt;/R&gt;&lt;C&gt;1&lt;/C&gt;&lt;D xsi:type="xsd:double"&gt;7.37575&lt;/D&gt;&lt;/FQL&gt;&lt;FQL&gt;&lt;Q&gt;OILB-FDS^FG_PRICE(40390,,,USD)&lt;/Q&gt;&lt;R&gt;1&lt;/R&gt;&lt;C&gt;1&lt;/C&gt;&lt;D xsi:type="xsd:double"&gt;78.18&lt;/D&gt;&lt;/FQL&gt;&lt;FQL&gt;&lt;Q&gt;BRCP0530^FG_TOTAL_RET_IDX(40390,,,,,"UNHEDGED")&lt;/Q&gt;&lt;R&gt;1&lt;/R&gt;&lt;C&gt;1&lt;/C&gt;&lt;D xsi:type="xsd:double"&gt;381.4878&lt;/D&gt;&lt;/FQL&gt;&lt;FQL&gt;&lt;Q&gt;J251XXXX^FG_TOTAL_RET_IDX(40390,,,,,"UNHEDGED")&lt;/Q&gt;&lt;R&gt;1&lt;/R&gt;&lt;C&gt;1&lt;/C&gt;&lt;D xsi:type="xsd:double"&gt;1374.46&lt;/D&gt;&lt;/FQL&gt;&lt;FQL&gt;&lt;Q&gt;EURZAR^FG_PRICE(40390,,,)&lt;/Q&gt;&lt;R&gt;1&lt;/R&gt;&lt;C&gt;1&lt;/C&gt;&lt;D xsi:type="xsd:double"&gt;9.51539&lt;/D&gt;&lt;/FQL&gt;&lt;FQL&gt;&lt;Q&gt;GBPZAR^FG_PRICE(40390,,,)&lt;/Q&gt;&lt;R&gt;1&lt;/R&gt;&lt;C&gt;1&lt;/C&gt;&lt;D xsi:type="xsd:double"&gt;11.438481&lt;/D&gt;&lt;/FQL&gt;&lt;FQL&gt;&lt;Q&gt;USDZAR^FG_PRICE(40390,,,)&lt;/Q&gt;&lt;R&gt;1&lt;/R&gt;&lt;C&gt;1&lt;/C&gt;&lt;D xsi:type="xsd:double"&gt;7.3038&lt;/D&gt;&lt;/FQL&gt;&lt;FQL&gt;&lt;Q&gt;OILB-FDS^FG_PRICE(40359,,,USD)&lt;/Q&gt;&lt;R&gt;1&lt;/R&gt;&lt;C&gt;1&lt;/C&gt;&lt;D xsi:type="xsd:double"&gt;75.01&lt;/D&gt;&lt;/FQL&gt;&lt;FQL&gt;&lt;Q&gt;PLAT-FDS^FG_PRICE(40359,,,USD)&lt;/Q&gt;&lt;R&gt;1&lt;/R&gt;&lt;C&gt;1&lt;/C&gt;&lt;D xsi:type="xsd:double"&gt;1530.9&lt;/D&gt;&lt;/FQL&gt;&lt;FQL&gt;&lt;Q&gt;J251XXXX^FG_TOTAL_RET_IDX(40359,,,,,"UNHEDGED")&lt;/Q&gt;&lt;R&gt;1&lt;/R&gt;&lt;C&gt;1&lt;/C&gt;&lt;D xsi:type="xsd:double"&gt;1326.41&lt;/D&gt;&lt;/FQL&gt;&lt;FQL&gt;&lt;Q&gt;EURZAR^FG_PRICE(40359,,,)&lt;/Q&gt;&lt;R&gt;1&lt;/R&gt;&lt;C&gt;1&lt;/C&gt;&lt;D xsi:type="xsd:double"&gt;9.389838&lt;/D&gt;&lt;/FQL&gt;&lt;FQL&gt;&lt;Q&gt;GBPZAR^FG_PRICE(40359,,,)&lt;/Q&gt;&lt;R&gt;1&lt;/R&gt;&lt;C&gt;1&lt;/C&gt;&lt;D xsi:type="xsd:double"&gt;11.468803&lt;/D&gt;&lt;/FQL&gt;&lt;FQL&gt;&lt;Q&gt;USDZAR^FG_PRICE(40359,,,)&lt;/Q&gt;&lt;R&gt;1&lt;/R&gt;&lt;C&gt;1&lt;/C&gt;&lt;D xsi:type="xsd:double"&gt;7.6658&lt;/D&gt;&lt;/FQL&gt;&lt;FQL&gt;&lt;Q&gt;OILB-FDS^FG_PRICE(40329,,,USD)&lt;/Q&gt;&lt;R&gt;1&lt;/R&gt;&lt;C&gt;1&lt;/C&gt;&lt;D xsi:type="xsd:double"&gt;74.65&lt;/D&gt;&lt;/FQL&gt;&lt;FQL&gt;&lt;Q&gt;PLAT-FDS^FG_PRICE(40329,,,USD)&lt;/Q&gt;&lt;R&gt;1&lt;/R&gt;&lt;C&gt;1&lt;/C&gt;&lt;D xsi:type="xsd:double"&gt;1547.4&lt;/D&gt;&lt;/FQL&gt;&lt;FQL&gt;&lt;Q&gt;NYGOLD-FDS^FG_PRICE(40329,,,USD)&lt;/Q&gt;&lt;R&gt;1&lt;/R&gt;&lt;C&gt;1&lt;/C&gt;&lt;D xsi:type="xsd:double"&gt;1212.2&lt;/D&gt;&lt;/FQL&gt;&lt;FQL&gt;&lt;Q&gt;EURZAR^FG_PRICE(40329,,,)&lt;/Q&gt;&lt;R&gt;1&lt;/R&gt;&lt;C&gt;1&lt;/C&gt;&lt;D xsi:type="xsd:double"&gt;9.435953&lt;/D&gt;&lt;/FQL&gt;&lt;FQL&gt;&lt;Q&gt;GBPZAR^FG_PRICE(40329,,,)&lt;/Q&gt;&lt;R&gt;1&lt;/R&gt;&lt;C&gt;1&lt;/C&gt;&lt;D xsi:type="xsd:double"&gt;11.173113&lt;/D&gt;&lt;/FQL&gt;&lt;FQL&gt;&lt;Q&gt;USDZAR^FG_PRICE(40329,,,)&lt;/Q&gt;&lt;R&gt;1&lt;/R&gt;&lt;C&gt;1&lt;/C&gt;&lt;D xsi:type="xsd:double"&gt;7.68995&lt;/D&gt;&lt;/FQL&gt;&lt;FQL&gt;&lt;Q&gt;OILB-FDS^FG_PRICE(40298,,,USD)&lt;/Q&gt;&lt;R&gt;1&lt;/R&gt;&lt;C&gt;1&lt;/C&gt;&lt;D xsi:type="xsd:double"&gt;87.44&lt;/D&gt;&lt;/FQL&gt;&lt;FQL&gt;&lt;Q&gt;PLAT-FDS^FG_PRICE(40298,,,USD)&lt;/Q&gt;&lt;R&gt;1&lt;/R&gt;&lt;C&gt;1&lt;/C&gt;&lt;D xsi:type="xsd:double"&gt;1745.1&lt;/D&gt;&lt;/FQL&gt;&lt;FQL&gt;&lt;Q&gt;NYGOLD-FDS^FG_PRICE(40298,,,USD)&lt;/Q&gt;&lt;R&gt;1&lt;/R&gt;&lt;C&gt;1&lt;/C&gt;&lt;D xsi:type="xsd:double"&gt;1180.1&lt;/D&gt;&lt;/FQL&gt;&lt;FQL&gt;&lt;Q&gt;BRCP0530^FG_TOTAL_RET_IDX(40298,,,,,"UNHEDGED")&lt;/Q&gt;&lt;R&gt;1&lt;/R&gt;&lt;C&gt;1&lt;/C&gt;&lt;D xsi:type="xsd:double"&gt;367.5823&lt;/D&gt;&lt;/FQL&gt;&lt;FQL&gt;&lt;Q&gt;GBPZAR^FG_PRICE(40298,,,)&lt;/Q&gt;&lt;R&gt;1&lt;/R&gt;&lt;C&gt;1&lt;/C&gt;&lt;D xsi:type="xsd:double"&gt;11.262753&lt;/D&gt;&lt;/FQL&gt;&lt;FQL&gt;&lt;Q&gt;USDZAR^FG_PRICE(40298,,,)&lt;/Q&gt;&lt;R&gt;1&lt;/R&gt;&lt;C&gt;1&lt;/C&gt;&lt;D xsi:type="xsd:double"&gt;7.35815&lt;/D&gt;&lt;/FQL&gt;&lt;FQL&gt;&lt;Q&gt;OILB-FDS^FG_PRICE(40268,,,USD)&lt;/Q&gt;&lt;R&gt;1&lt;/R&gt;&lt;C&gt;1&lt;/C&gt;&lt;D xsi:type="xsd:double"&gt;82.7&lt;/D&gt;&lt;/FQL&gt;&lt;FQL&gt;&lt;Q&gt;PLAT-FDS^FG_PRICE(40268,,,USD)&lt;/Q&gt;&lt;R&gt;1&lt;/R&gt;&lt;C&gt;1&lt;/C&gt;&lt;D xsi:type="xsd:double"&gt;1639.8&lt;/D&gt;&lt;/FQL&gt;&lt;FQL&gt;&lt;Q&gt;NYGOLD-FDS^FG_PRICE(40268,,,USD)&lt;/Q&gt;&lt;R&gt;1&lt;/R&gt;&lt;C&gt;1&lt;/C&gt;&lt;D xsi:type="xsd:double"&gt;1113.3&lt;/D&gt;&lt;/FQL&gt;&lt;FQL&gt;&lt;Q&gt;BRCP0530^FG_TOTAL_RET_IDX(40268,,,,,"UNHEDGED")&lt;/Q&gt;&lt;R&gt;1&lt;/R&gt;&lt;C&gt;1&lt;/C&gt;&lt;D xsi:type="xsd:double"&gt;360.2362&lt;/D&gt;&lt;/FQL&gt;&lt;FQL&gt;&lt;Q&gt;J251XXXX^FG_TOTAL_RET_IDX(40268,,,,,"UNHEDGED")&lt;/Q&gt;&lt;R&gt;0&lt;/R&gt;&lt;C&gt;0&lt;/C&gt;&lt;/FQL&gt;&lt;FQL&gt;&lt;Q&gt;USDZAR^FG_PRICE(40268,,,)&lt;/Q&gt;&lt;R&gt;1&lt;/R&gt;&lt;C&gt;1&lt;/C&gt;&lt;D xsi:type="xsd:double"&gt;7.34395&lt;/D&gt;&lt;/FQL&gt;&lt;FQL&gt;&lt;Q&gt;OILB-FDS^FG_PRICE(40237,,,USD)&lt;/Q&gt;&lt;R&gt;1&lt;/R&gt;&lt;C&gt;1&lt;/C&gt;&lt;D xsi:type="xsd:double"&gt;77.59&lt;/D&gt;&lt;/FQL&gt;&lt;FQL&gt;&lt;Q&gt;PLAT-FDS^FG_PRICE(40237,,,USD)&lt;/Q&gt;&lt;R&gt;1&lt;/R&gt;&lt;C&gt;1&lt;/C&gt;&lt;D xsi:type="xsd:double"&gt;1538&lt;/D&gt;&lt;/FQL&gt;&lt;FQL&gt;&lt;Q&gt;NYGOLD-FDS^FG_PRICE(40237,,,USD)&lt;/Q&gt;&lt;R&gt;1&lt;/R&gt;&lt;C&gt;1&lt;/C&gt;&lt;D xsi:type="xsd:double"&gt;1118.3&lt;/D&gt;&lt;/FQL&gt;&lt;FQL&gt;&lt;Q&gt;BRCP0530^FG_TOTAL_RET_IDX(40237,,,,,"UNHEDGED")&lt;/Q&gt;&lt;R&gt;1&lt;/R&gt;&lt;C&gt;1&lt;/C&gt;&lt;D xsi:type="xsd:double"&gt;358.8315&lt;/D&gt;&lt;/FQL&gt;&lt;FQL&gt;&lt;Q&gt;J251XXXX^FG_TOTAL_RET_IDX(40237,,,,,"UNHEDGED")&lt;/Q&gt;&lt;R&gt;0&lt;/R&gt;&lt;C&gt;0&lt;/C&gt;&lt;/FQL&gt;&lt;FQL&gt;&lt;Q&gt;EURZAR^FG_PRICE(40237,,,)&lt;/Q&gt;&lt;R&gt;1&lt;/R&gt;&lt;C&gt;1&lt;/C&gt;&lt;D xsi:type="xsd:double"&gt;10.4597435&lt;/D&gt;&lt;/FQL&gt;&lt;FQL&gt;&lt;Q&gt;OILB-FDS^FG_PRICE(40209,,,USD)&lt;/Q&gt;&lt;R&gt;1&lt;/R&gt;&lt;C&gt;1&lt;/C&gt;&lt;D xsi:type="xsd:double"&gt;71.46&lt;/D&gt;&lt;/FQL&gt;&lt;FQL&gt;&lt;Q&gt;PLAT-FDS^FG_PRICE(40209,,,USD)&lt;/Q&gt;&lt;R&gt;1&lt;/R&gt;&lt;C&gt;1&lt;/C&gt;&lt;D xsi:type="xsd:double"&gt;1501.3&lt;/D&gt;&lt;/FQL&gt;&lt;FQL&gt;&lt;Q&gt;NYGOLD-FDS^FG_PRICE(40209,,,USD)&lt;/Q&gt;&lt;R&gt;1&lt;/R&gt;&lt;C&gt;1&lt;/C&gt;&lt;D xsi:type="xsd:double"&gt;1083&lt;/D&gt;&lt;/FQL&gt;&lt;FQL&gt;&lt;Q&gt;BRCP0530^FG_TOTAL_RET_IDX(40209,,,,,"UNHEDGED")&lt;/Q&gt;&lt;R&gt;1&lt;/R&gt;&lt;C&gt;1&lt;/C&gt;&lt;D xsi:type="xsd:double"&gt;357.552&lt;/D&gt;&lt;/FQL&gt;&lt;FQL&gt;&lt;Q&gt;J251XXXX^FG_TOTAL_RET_IDX(40209,,,,,"UNHEDGED")&lt;/Q&gt;&lt;R&gt;0&lt;/R&gt;&lt;C&gt;0&lt;/C&gt;&lt;/FQL&gt;&lt;FQL&gt;&lt;Q&gt;EURZAR^FG_PRICE(40209,,,)&lt;/Q&gt;&lt;R&gt;1&lt;/R&gt;&lt;C&gt;1&lt;/C&gt;&lt;D xsi:type="xsd:double"&gt;10.487172&lt;/D&gt;&lt;/FQL&gt;&lt;FQL&gt;&lt;Q&gt;GBPZAR^FG_PRICE(40209,,,)&lt;/Q&gt;&lt;R&gt;1&lt;/R&gt;&lt;C&gt;1&lt;/C&gt;&lt;D xsi:type="xsd:double"&gt;12.090108&lt;/D&gt;&lt;/FQL&gt;&lt;FQL&gt;&lt;Q&gt;PLAT-FDS^FG_PRICE(40178,,,USD)&lt;/Q&gt;&lt;R&gt;1&lt;/R&gt;&lt;C&gt;1&lt;/C&gt;&lt;D xsi:type="xsd:double"&gt;1460&lt;/D&gt;&lt;/FQL&gt;&lt;FQL&gt;&lt;Q&gt;NYGOLD-FDS^FG_PRICE(40178,,,USD)&lt;/Q&gt;&lt;R&gt;1&lt;/R&gt;&lt;C&gt;1&lt;/C&gt;&lt;D xsi:type="xsd:double"&gt;1095.2&lt;/D&gt;&lt;/FQL&gt;&lt;FQL&gt;&lt;Q&gt;BRCP0530^FG_TOTAL_RET_IDX(40178,,,,,"UNHEDGED")&lt;/Q&gt;&lt;R&gt;1&lt;/R&gt;&lt;C&gt;1&lt;/C&gt;&lt;D xsi:type="xsd:double"&gt;360.3081&lt;/D&gt;&lt;/FQL&gt;&lt;FQL&gt;&lt;Q&gt;J251XXXX^FG_TOTAL_RET_IDX(40178,,,,,"UNHEDGED")&lt;/Q&gt;&lt;R&gt;0&lt;/R&gt;&lt;C&gt;0&lt;/C&gt;&lt;/FQL&gt;&lt;FQL&gt;&lt;Q&gt;EURZAR^FG_PRICE(40178,,,)&lt;/Q&gt;&lt;R&gt;1&lt;/R&gt;&lt;C&gt;1&lt;/C&gt;&lt;D xsi:type="xsd:double"&gt;10.56514&lt;/D&gt;&lt;/FQL&gt;&lt;FQL&gt;&lt;Q&gt;GBPZAR^FG_PRICE(40178,,,)&lt;/Q&gt;&lt;R&gt;1&lt;/R&gt;&lt;C&gt;1&lt;/C&gt;&lt;D xsi:type="xsd:double"&gt;11.891352&lt;/D&gt;&lt;/FQL&gt;&lt;FQL&gt;&lt;Q&gt;USDZAR^FG_PRICE(40178,,,)&lt;/Q&gt;&lt;R&gt;1&lt;/R&gt;&lt;C&gt;1&lt;/C&gt;&lt;D xsi:type="xsd:double"&gt;7.36375&lt;/D&gt;&lt;/FQL&gt;&lt;FQL&gt;&lt;Q&gt;NYGOLD-FDS^FG_PRICE(40147,,,USD)&lt;/Q&gt;&lt;R&gt;1&lt;/R&gt;&lt;C&gt;1&lt;/C&gt;&lt;D xsi:type="xsd:double"&gt;1181.1&lt;/D&gt;&lt;/FQL&gt;&lt;FQL&gt;&lt;Q&gt;BRCP0530^FG_TOTAL_RET_IDX(40147,,,,,"UNHEDGED")&lt;/Q&gt;&lt;R&gt;1&lt;/R&gt;&lt;C&gt;1&lt;/C&gt;&lt;D xsi:type="xsd:double"&gt;358.6076&lt;/D&gt;&lt;/FQL&gt;&lt;FQL&gt;&lt;Q&gt;J251XXXX^FG_TOTAL_RET_IDX(40147,,,,,"UNHEDGED")&lt;/Q&gt;&lt;R&gt;0&lt;/R&gt;&lt;C&gt;0&lt;/C&gt;&lt;/FQL&gt;&lt;FQL&gt;&lt;Q&gt;EURZAR^FG_PRICE(40147,,,)&lt;/Q&gt;&lt;R&gt;1&lt;/R&gt;&lt;C&gt;1&lt;/C&gt;&lt;D xsi:type="xsd:double"&gt;11.158409&lt;/D&gt;&lt;/FQL&gt;&lt;FQL&gt;&lt;Q&gt;GBPZAR^FG_PRICE(40147,,,)&lt;/Q&gt;&lt;R&gt;1&lt;/R&gt;&lt;C&gt;1&lt;/C&gt;&lt;D xsi:type="xsd:double"&gt;12.197065&lt;/D&gt;&lt;/FQL&gt;&lt;FQL&gt;&lt;Q&gt;USDZAR^FG_PRICE(40147,,,)&lt;/Q&gt;&lt;R&gt;1&lt;/R&gt;&lt;C&gt;1&lt;/C&gt;&lt;D xsi:type="xsd:double"&gt;7.43225&lt;/D&gt;&lt;/FQL&gt;&lt;FQL&gt;&lt;Q&gt;OILB-FDS^FG_PRICE(40117,,,USD)&lt;/Q&gt;&lt;R&gt;1&lt;/R&gt;&lt;C&gt;1&lt;/C&gt;&lt;D xsi:type="xsd:double"&gt;75.2&lt;/D&gt;&lt;/FQL&gt;&lt;FQL&gt;&lt;Q&gt;BRCP0530^FG_TOTAL_RET_IDX(40117,,,,,"UNHEDGED")&lt;/Q&gt;&lt;R&gt;1&lt;/R&gt;&lt;C&gt;1&lt;/C&gt;&lt;D xsi:type="xsd:double"&gt;360.0127&lt;/D&gt;&lt;/FQL&gt;&lt;FQL&gt;&lt;Q&gt;J251XXXX^FG_TOTAL_RET_IDX(40117,,,,,"UNHEDGED")&lt;/Q&gt;&lt;R&gt;0&lt;/R&gt;&lt;C&gt;0&lt;/C&gt;&lt;/FQL&gt;&lt;FQL&gt;&lt;Q&gt;EURZAR^FG_PRICE(40117,,,)&lt;/Q&gt;&lt;R&gt;1&lt;/R&gt;&lt;C&gt;1&lt;/C&gt;&lt;D xsi:type="xsd:double"&gt;11.5483465&lt;/D&gt;&lt;/FQL&gt;&lt;FQL&gt;&lt;Q&gt;GBPZAR^FG_PRICE(40117,,,)&lt;/Q&gt;&lt;R&gt;1&lt;/R&gt;&lt;C&gt;1&lt;/C&gt;&lt;D xsi:type="xsd:double"&gt;12.901636&lt;/D&gt;&lt;/FQL&gt;&lt;FQL&gt;&lt;Q&gt;USDZAR^FG_PRICE(40117,,,)&lt;/Q&gt;&lt;R&gt;1&lt;/R&gt;&lt;C&gt;1&lt;/C&gt;&lt;D xsi:type="xsd:double"&gt;7.827&lt;/D&gt;&lt;/FQL&gt;&lt;FQL&gt;&lt;Q&gt;OILB-FDS^FG_PRICE(40086,,,USD)&lt;/Q&gt;&lt;R&gt;1&lt;/R&gt;&lt;C&gt;1&lt;/C&gt;&lt;D xsi:type="xsd:double"&gt;69.07&lt;/D&gt;&lt;/FQL&gt;&lt;FQL&gt;&lt;Q&gt;PLAT-FDS^FG_PRICE(40086,,,USD)&lt;/Q&gt;&lt;R&gt;1&lt;/R&gt;&lt;C&gt;1&lt;/C&gt;&lt;D xsi:type="xsd:double"&gt;1295.6&lt;/D&gt;&lt;/FQL&gt;&lt;FQL&gt;&lt;Q&gt;J251XXXX^FG_TOTAL_RET_IDX(40086,,,,,"UNHEDGED")&lt;/Q&gt;&lt;R&gt;0&lt;/R&gt;&lt;C&gt;0&lt;/C&gt;&lt;/FQL&gt;&lt;FQL&gt;&lt;Q&gt;EURZAR^FG_PRICE(40086,,,)&lt;/Q&gt;&lt;R&gt;1&lt;/R&gt;&lt;C&gt;1&lt;/C&gt;&lt;D xsi:type="xsd:double"&gt;11.076033&lt;/D&gt;&lt;/FQL&gt;&lt;FQL&gt;&lt;Q&gt;GBPZAR^FG_PRICE(40086,,,)&lt;/Q&gt;&lt;R&gt;1&lt;/R&gt;&lt;C&gt;1&lt;/C&gt;&lt;D xsi:type="xsd:double"&gt;12.119074&lt;/D&gt;&lt;/FQL&gt;&lt;FQL&gt;&lt;Q&gt;USDZAR^FG_PRICE(40086,,,)&lt;/Q&gt;&lt;R&gt;1&lt;/R&gt;&lt;C&gt;1&lt;/C&gt;&lt;D xsi:type="xsd:double"&gt;7.5775&lt;/D&gt;&lt;/FQL&gt;&lt;FQL&gt;&lt;Q&gt;OILB-FDS^FG_PRICE(40056,,,USD)&lt;/Q&gt;&lt;R&gt;1&lt;/R&gt;&lt;C&gt;1&lt;/C&gt;&lt;D xsi:type="xsd:double"&gt;69.65&lt;/D&gt;&lt;/FQL&gt;&lt;FQL&gt;&lt;Q&gt;PLAT-FDS^FG_PRICE(40056,,,USD)&lt;/Q&gt;&lt;R&gt;1&lt;/R&gt;&lt;C&gt;1&lt;/C&gt;&lt;D xsi:type="xsd:double"&gt;1244&lt;/D&gt;&lt;/FQL&gt;&lt;FQL&gt;&lt;Q&gt;NYGOLD-FDS^FG_PRICE(40056,,,USD)&lt;/Q&gt;&lt;R&gt;1&lt;/R&gt;&lt;C&gt;1&lt;/C&gt;&lt;D xsi:type="xsd:double"&gt;951.7&lt;/D&gt;&lt;/FQL&gt;&lt;FQL&gt;&lt;Q&gt;EURZAR^FG_PRICE(40056,,,)&lt;/Q&gt;&lt;R&gt;1&lt;/R&gt;&lt;C&gt;1&lt;/C&gt;&lt;D xsi:type="xsd:double"&gt;11.177389&lt;/D&gt;&lt;/FQL&gt;&lt;FQL&gt;&lt;Q&gt;GBPZAR^FG_PRICE(40056,,,)&lt;/Q&gt;&lt;R&gt;1&lt;/R&gt;&lt;C&gt;1&lt;/C&gt;&lt;D xsi:type="xsd:double"&gt;12.694267&lt;/D&gt;&lt;/FQL&gt;&lt;FQL&gt;&lt;Q&gt;USDZAR^FG_PRICE(40056,,,)&lt;/Q&gt;&lt;R&gt;1&lt;/R&gt;&lt;C&gt;1&lt;/C&gt;&lt;D xsi:type="xsd:double"&gt;7.78885&lt;/D&gt;&lt;/FQL&gt;&lt;FQL&gt;&lt;Q&gt;OILB-FDS^FG_PRICE(40025,,,USD)&lt;/Q&gt;&lt;R&gt;1&lt;/R&gt;&lt;C&gt;1&lt;/C&gt;&lt;D xsi:type="xsd:double"&gt;71.7&lt;/D&gt;&lt;/FQL&gt;&lt;FQL&gt;&lt;Q&gt;PLAT-FDS^FG_PRICE(40025,,,USD)&lt;/Q&gt;&lt;R&gt;1&lt;/R&gt;&lt;C&gt;1&lt;/C&gt;&lt;D xsi:type="xsd:double"&gt;1214.2&lt;/D&gt;&lt;/FQL&gt;&lt;FQL&gt;&lt;Q&gt;NYGOLD-FDS^FG_PRICE(40025,,,USD)&lt;/Q&gt;&lt;R&gt;1&lt;/R&gt;&lt;C&gt;1&lt;/C&gt;&lt;D xsi:type="xsd:double"&gt;953.7&lt;/D&gt;&lt;/FQL&gt;&lt;FQL&gt;&lt;Q&gt;BRCP0530^FG_TOTAL_RET_IDX(40025,,,,,"UNHEDGED")&lt;/Q&gt;&lt;R&gt;1&lt;/R&gt;&lt;C&gt;1&lt;/C&gt;&lt;D xsi:type="xsd:double"&gt;358.7056&lt;/D&gt;&lt;/FQL&gt;&lt;FQL&gt;&lt;Q&gt;GBPZAR^FG_PRICE(40025,,,)&lt;/Q&gt;&lt;R&gt;1&lt;/R&gt;&lt;C&gt;1&lt;/C&gt;&lt;D xsi:type="xsd:double"&gt;12.99572&lt;/D&gt;&lt;/FQL&gt;&lt;FQL&gt;&lt;Q&gt;USDZAR^FG_PRICE(40025,,,)&lt;/Q&gt;&lt;R&gt;1&lt;/R&gt;&lt;C&gt;1&lt;/C&gt;&lt;D xsi:type="xsd:double"&gt;7.8389&lt;/D&gt;&lt;/FQL&gt;&lt;FQL&gt;&lt;Q&gt;OILB-FDS^FG_PRICE(39994,,,USD)&lt;/Q&gt;&lt;R&gt;1&lt;/R&gt;&lt;C&gt;1&lt;/C&gt;&lt;D xsi:type="xsd:double"&gt;69.3&lt;/D&gt;&lt;/FQL&gt;&lt;FQL&gt;&lt;Q&gt;PLAT-FDS^FG_PRICE(39994,,,USD)&lt;/Q&gt;&lt;R&gt;1&lt;/R&gt;&lt;C&gt;1&lt;/C&gt;&lt;D xsi:type="xsd:double"&gt;1176.7&lt;/D&gt;&lt;/FQL&gt;&lt;FQL&gt;&lt;Q&gt;NYGOLD-FDS^FG_PRICE(39994,,,USD)&lt;/Q&gt;&lt;R&gt;1&lt;/R&gt;&lt;C&gt;1&lt;/C&gt;&lt;D xsi:type="xsd:double"&gt;927.1&lt;/D&gt;&lt;/FQL&gt;&lt;FQL&gt;&lt;Q&gt;BRCP0530^FG_TOTAL_RET_IDX(39994,,,,,"UNHEDGED")&lt;/Q&gt;&lt;R&gt;1&lt;/R&gt;&lt;C&gt;1&lt;/C&gt;&lt;D xsi:type="xsd:double"&gt;354.4778&lt;/D&gt;&lt;/FQL&gt;&lt;FQL&gt;&lt;Q&gt;J251XXXX^FG_TOTAL_RET_IDX(39994,,,,,"UNHEDGED")&lt;/Q&gt;&lt;R&gt;0&lt;/R&gt;&lt;C&gt;0&lt;/C&gt;&lt;/FQL&gt;&lt;FQL&gt;&lt;Q&gt;USDZAR^FG_PRICE(39994,,,)&lt;/Q&gt;&lt;R&gt;1&lt;/R&gt;&lt;C&gt;1&lt;/C&gt;&lt;D xsi:type="xsd:double"&gt;7.7225&lt;/D&gt;&lt;/FQL&gt;&lt;FQL&gt;&lt;Q&gt;OILB-FDS^FG_PRICE(39964,,,USD)&lt;/Q&gt;&lt;R&gt;1&lt;/R&gt;&lt;C&gt;1&lt;/C&gt;&lt;D xsi:type="xsd:double"&gt;65.52&lt;/D&gt;&lt;/FQL&gt;&lt;FQL&gt;&lt;Q&gt;PLAT-FDS^FG_PRICE(39964,,,USD)&lt;/Q&gt;&lt;R&gt;1&lt;/R&gt;&lt;C&gt;1&lt;/C&gt;&lt;D xsi:type="xsd:double"&gt;1096.1&lt;/D&gt;&lt;/FQL&gt;&lt;FQL&gt;&lt;Q&gt;NYGOLD-FDS^FG_PRICE(39964,,,USD)&lt;/Q&gt;&lt;R&gt;1&lt;/R&gt;&lt;C&gt;1&lt;/C&gt;&lt;D xsi:type="xsd:double"&gt;978.8&lt;/D&gt;&lt;/FQL&gt;&lt;FQL&gt;&lt;Q&gt;BRCP0530^FG_TOTAL_RET_IDX(39964,,,,,"UNHEDGED")&lt;/Q&gt;&lt;R&gt;1&lt;/R&gt;&lt;C&gt;1&lt;/C&gt;&lt;D xsi:type="xsd:double"&gt;354.1128&lt;/D&gt;&lt;/FQL&gt;&lt;FQL&gt;&lt;Q&gt;J251XXXX^FG_TOTAL_RET_IDX(39964,,,,,"UNHEDGED")&lt;/Q&gt;&lt;R&gt;0&lt;/R&gt;&lt;C&gt;0&lt;/C&gt;&lt;/FQL&gt;&lt;FQL&gt;&lt;Q&gt;EURZAR^FG_PRICE(39964,,,)&lt;/Q&gt;&lt;R&gt;1&lt;/R&gt;&lt;C&gt;1&lt;/C&gt;&lt;D xsi:type="xsd:double"&gt;11.376679&lt;/D&gt;&lt;/FQL&gt;&lt;FQL&gt;&lt;Q&gt;OILB-FDS^FG_PRICE(39933,,,USD)&lt;/Q&gt;&lt;R&gt;1&lt;/R&gt;&lt;C&gt;1&lt;/C&gt;&lt;D xsi:type="xsd:double"&gt;50.8&lt;/D&gt;&lt;/FQL&gt;&lt;FQL&gt;&lt;Q&gt;PLAT-FDS^FG_PRICE(39933,,,USD)&lt;/Q&gt;&lt;R&gt;1&lt;/R&gt;&lt;C&gt;1&lt;/C&gt;&lt;D xsi:type="xsd:double"&gt;1096.1&lt;/D&gt;&lt;/FQL&gt;&lt;FQL&gt;&lt;Q&gt;NYGOLD-FDS^FG_PRICE(39933,,,USD)&lt;/Q&gt;&lt;R&gt;1&lt;/R&gt;&lt;C&gt;1&lt;/C&gt;&lt;D xsi:type="xsd:double"&gt;890.7&lt;/D&gt;&lt;/FQL&gt;&lt;FQL&gt;&lt;Q&gt;BRCP0530^FG_TOTAL_RET_IDX(39933,,,,,"UNHEDGED")&lt;/Q&gt;&lt;R&gt;1&lt;/R&gt;&lt;C&gt;1&lt;/C&gt;&lt;D xsi:type="xsd:double"&gt;351.1316&lt;/D&gt;&lt;/FQL&gt;&lt;FQL&gt;&lt;Q&gt;J251XXXX^FG_TOTAL_RET_IDX(39933,,,,,"UNHEDGED")&lt;/Q&gt;&lt;R&gt;0&lt;/R&gt;&lt;C&gt;0&lt;/C&gt;&lt;/FQL&gt;&lt;FQL&gt;&lt;Q&gt;EURZAR^FG_PRICE(39933,,,)&lt;/Q&gt;&lt;R&gt;1&lt;/R&gt;&lt;C&gt;1&lt;/C&gt;&lt;D xsi:type="xsd:double"&gt;11.231879&lt;/D&gt;&lt;/FQL&gt;&lt;FQL&gt;&lt;Q&gt;GBPZAR^FG_PRICE(39933,,,)&lt;/Q&gt;&lt;R&gt;1&lt;/R&gt;&lt;C&gt;1&lt;/C&gt;&lt;D xsi:type="xsd:double"&gt;12.560106&lt;/D&gt;&lt;/FQL&gt;&lt;FQL&gt;&lt;Q&gt;PLAT-FDS^FG_PRICE(39903,,,USD)&lt;/Q&gt;&lt;R&gt;1&lt;/R&gt;&lt;C&gt;1&lt;/C&gt;&lt;D xsi:type="xsd:double"&gt;1120.8&lt;/D&gt;&lt;/FQL&gt;&lt;FQL&gt;&lt;Q&gt;NYGOLD-FDS^FG_PRICE(39903,,,USD)&lt;/Q&gt;&lt;R&gt;1&lt;/R&gt;&lt;C&gt;1&lt;/C&gt;&lt;D xsi:type="xsd:double"&gt;922.6&lt;/D&gt;&lt;/FQL&gt;&lt;FQL&gt;&lt;Q&gt;BRCP0530^FG_TOTAL_RET_IDX(39903,,,,,"UNHEDGED")&lt;/Q&gt;&lt;R&gt;1&lt;/R&gt;&lt;C&gt;1&lt;/C&gt;&lt;D xsi:type="xsd:double"&gt;342.7858&lt;/D&gt;&lt;/FQL&gt;&lt;FQL&gt;&lt;Q&gt;J251XXXX^FG_TOTAL_RET_IDX(39903,,,,,"UNHEDGED")&lt;/Q&gt;&lt;R&gt;0&lt;/R&gt;&lt;C&gt;0&lt;/C&gt;&lt;/FQL&gt;&lt;FQL&gt;&lt;Q&gt;EURZAR^FG_PRICE(39903,,,)&lt;/Q&gt;&lt;R&gt;1&lt;/R&gt;&lt;C&gt;1&lt;/C&gt;&lt;D xsi:type="xsd:double"&gt;12.626428&lt;/D&gt;&lt;/FQL&gt;&lt;FQL&gt;&lt;Q&gt;GBPZAR^FG_PRICE(39903,,,)&lt;/Q&gt;&lt;R&gt;1&lt;/R&gt;&lt;C&gt;1&lt;/C&gt;&lt;D xsi:type="xsd:double"&gt;13.63116&lt;/D&gt;&lt;/FQL&gt;&lt;FQL&gt;&lt;Q&gt;USDZAR^FG_PRICE(39903,,,)&lt;/Q&gt;&lt;R&gt;1&lt;/R&gt;&lt;C&gt;1&lt;/C&gt;&lt;D xsi:type="xsd:double"&gt;9.51&lt;/D&gt;&lt;/FQL&gt;&lt;FQL&gt;&lt;Q&gt;NYGOLD-FDS^FG_PRICE(39872,,,USD)&lt;/Q&gt;&lt;R&gt;1&lt;/R&gt;&lt;C&gt;1&lt;/C&gt;&lt;D xsi:type="xsd:double"&gt;941.5&lt;/D&gt;&lt;/FQL&gt;&lt;FQL&gt;&lt;Q&gt;BRCP0530^FG_TOTAL_RET_IDX(39872,,,,,"UNHEDGED")&lt;/Q&gt;&lt;R&gt;1&lt;/R&gt;&lt;C&gt;1&lt;/C&gt;&lt;D xsi:type="xsd:double"&gt;331.7432&lt;/D&gt;&lt;/FQL&gt;&lt;FQL&gt;&lt;Q&gt;J251XXXX^FG_TOTAL_RET_IDX(39872,,,,,"UNHEDGED")&lt;/Q&gt;&lt;R&gt;0&lt;/R&gt;&lt;C&gt;0&lt;/C&gt;&lt;/FQL&gt;&lt;FQL&gt;&lt;Q&gt;EURZAR^FG_PRICE(39872,,,)&lt;/Q&gt;&lt;R&gt;1&lt;/R&gt;&lt;C&gt;1&lt;/C&gt;&lt;D xsi:type="xsd:double"&gt;12.757018&lt;/D&gt;&lt;/FQL&gt;&lt;FQL&gt;&lt;Q&gt;GBPZAR^FG_PRICE(39872,,,)&lt;/Q&gt;&lt;R&gt;1&lt;/R&gt;&lt;C&gt;1&lt;/C&gt;&lt;D xsi:type="xsd:double"&gt;14.316928&lt;/D&gt;&lt;/FQL&gt;&lt;FQL&gt;&lt;Q&gt;USDZAR^FG_PRICE(39872,,,)&lt;/Q&gt;&lt;R&gt;1&lt;/R&gt;&lt;C&gt;1&lt;/C&gt;&lt;D xsi:type="xsd:double"&gt;10.0445&lt;/D&gt;&lt;/FQL&gt;&lt;FQL&gt;&lt;Q&gt;OILB-FDS^FG_PRICE(39844,,,USD)&lt;/Q&gt;&lt;R&gt;1&lt;/R&gt;&lt;C&gt;1&lt;/C&gt;&lt;D xsi:type="xsd:double"&gt;45.88&lt;/D&gt;&lt;/FQL&gt;&lt;FQL&gt;&lt;Q&gt;BRCP0530^FG_TOTAL_RET_IDX(39844,,,,,"UNHEDGED")&lt;/Q&gt;&lt;R&gt;1&lt;/R&gt;&lt;C&gt;1&lt;/C&gt;&lt;D xsi:type="xsd:double"&gt;333.2967&lt;/D&gt;&lt;/FQL&gt;&lt;FQL&gt;&lt;Q&gt;J251XXXX^FG_TOTAL_RET_IDX(39844,,,,,"UNHEDGED")&lt;/Q&gt;&lt;R&gt;0&lt;/R&gt;&lt;C&gt;0&lt;/C&gt;&lt;/FQL&gt;&lt;FQL&gt;&lt;Q&gt;EURZAR^FG_PRICE(39844,,,)&lt;/Q&gt;&lt;R&gt;1&lt;/R&gt;&lt;C&gt;1&lt;/C&gt;&lt;D xsi:type="xsd:double"&gt;13.074504&lt;/D&gt;&lt;/FQL&gt;&lt;FQL&gt;&lt;Q&gt;GBPZAR^FG_PRICE(39844,,,)&lt;/Q&gt;&lt;R&gt;1&lt;/R&gt;&lt;C&gt;1&lt;/C&gt;&lt;D xsi:type="xsd:double"&gt;14.708944&lt;/D&gt;&lt;/FQL&gt;&lt;FQL&gt;&lt;Q&gt;USDZAR^FG_PRICE(39844,,,)&lt;/Q&gt;&lt;R&gt;1&lt;/R&gt;&lt;C&gt;1&lt;/C&gt;&lt;D xsi:type="xsd:double"&gt;10.2025&lt;/D&gt;&lt;/FQL&gt;&lt;FQL&gt;&lt;Q&gt;OILB-FDS^FG_PRICE(39813,,,USD)&lt;/Q&gt;&lt;R&gt;1&lt;/R&gt;&lt;C&gt;1&lt;/C&gt;&lt;D xsi:type="xsd:double"&gt;45.59&lt;/D&gt;&lt;/FQL&gt;&lt;FQL&gt;&lt;Q&gt;PLAT-FDS^FG_PRICE(39813,,,USD)&lt;/Q&gt;&lt;R&gt;1&lt;/R&gt;&lt;C&gt;1&lt;/C&gt;&lt;D xsi:type="xsd:double"&gt;936.2&lt;/D&gt;&lt;/FQL&gt;&lt;FQL&gt;&lt;Q&gt;J251XXXX^FG_TOTAL_RET_IDX(39813,,,,,"UNHEDGED")&lt;/Q&gt;&lt;R&gt;0&lt;/R&gt;&lt;C&gt;0&lt;/C&gt;&lt;/FQL&gt;&lt;FQL&gt;&lt;Q&gt;EURZAR^FG_PRICE(39813,,,)&lt;/Q&gt;&lt;R&gt;1&lt;/R&gt;&lt;C&gt;1&lt;/C&gt;&lt;D xsi:type="xsd:double"&gt;12.851012&lt;/D&gt;&lt;/FQL&gt;&lt;FQL&gt;&lt;Q&gt;GBPZAR^FG_PRICE(39813,,,)&lt;/Q&gt;&lt;R&gt;1&lt;/R&gt;&lt;C&gt;1&lt;/C&gt;&lt;D xsi:type="xsd:double"&gt;13.292&lt;/D&gt;&lt;/FQL&gt;&lt;FQL&gt;&lt;Q&gt;USDZAR^FG_PRICE(39813,,,)&lt;/Q&gt;&lt;R&gt;1&lt;/R&gt;&lt;C&gt;1&lt;/C&gt;&lt;D xsi:type="xsd:double"&gt;9.245&lt;/D&gt;&lt;/FQL&gt;&lt;FQL&gt;&lt;Q&gt;OILB-FDS^FG_PRICE(39782,,,USD)&lt;/Q&gt;&lt;R&gt;1&lt;/R&gt;&lt;C&gt;1&lt;/C&gt;&lt;D xsi:type="xsd:double"&gt;53.49&lt;/D&gt;&lt;/FQL&gt;&lt;FQL&gt;&lt;Q&gt;PLAT-FDS^FG_PRICE(39782,,,USD)&lt;/Q&gt;&lt;R&gt;1&lt;/R&gt;&lt;C&gt;1&lt;/C&gt;&lt;D xsi:type="xsd:double"&gt;882.3&lt;/D&gt;&lt;/FQL&gt;&lt;FQL&gt;&lt;Q&gt;NYGOLD-FDS^FG_PRICE(39782,,,USD)&lt;/Q&gt;&lt;R&gt;1&lt;/R&gt;&lt;C&gt;1&lt;/C&gt;&lt;D xsi:type="xsd:double"&gt;816.2&lt;/D&gt;&lt;/FQL&gt;&lt;FQL&gt;&lt;Q&gt;EURZAR^FG_PRICE(39782,,,)&lt;/Q&gt;&lt;R&gt;1&lt;/R&gt;&lt;C&gt;1&lt;/C&gt;&lt;D xsi:type="xsd:double"&gt;12.771543&lt;/D&gt;&lt;/FQL&gt;&lt;FQL&gt;&lt;Q&gt;GBPZAR^FG_PRICE(39782,,,)&lt;/Q&gt;&lt;R&gt;1&lt;/R&gt;&lt;C&gt;1&lt;/C&gt;&lt;D xsi:type="xsd:double"&gt;15.444317&lt;/D&gt;&lt;/FQL&gt;&lt;FQL&gt;&lt;Q&gt;USDZAR^FG_PRICE(39782,,,)&lt;/Q&gt;&lt;R&gt;1&lt;/R&gt;&lt;C&gt;1&lt;/C&gt;&lt;D xsi:type="xsd:double"&gt;10.06505&lt;/D&gt;&lt;/FQL&gt;&lt;FQL&gt;&lt;Q&gt;OILB-FDS^FG_PRICE(39752,,,USD)&lt;/Q&gt;&lt;R&gt;1&lt;/R&gt;&lt;C&gt;1&lt;/C&gt;&lt;D xsi:type="xsd:double"&gt;65.32&lt;/D&gt;&lt;/FQL&gt;&lt;FQL&gt;&lt;Q&gt;PLAT-FDS^FG_PRICE(39752,,,USD)&lt;/Q&gt;&lt;R&gt;1&lt;/R&gt;&lt;C&gt;1&lt;/C&gt;&lt;D xsi:type="xsd:double"&gt;831.6&lt;/D&gt;&lt;/FQL&gt;&lt;FQL&gt;&lt;Q&gt;NYGOLD-FDS^FG_PRICE(39752,,,USD)&lt;/Q&gt;&lt;R&gt;1&lt;/R&gt;&lt;C&gt;1&lt;/C&gt;&lt;D xsi:type="xsd:double"&gt;716.8&lt;/D&gt;&lt;/FQL&gt;&lt;FQL&gt;&lt;Q&gt;BRCP0530^FG_TOTAL_RET_IDX(39752,,,,,"UNHEDGED")&lt;/Q&gt;&lt;R&gt;1&lt;/R&gt;&lt;C&gt;1&lt;/C&gt;&lt;D xsi:type="xsd:double"&gt;334.8629&lt;/D&gt;&lt;/FQL&gt;&lt;FQL&gt;&lt;Q&gt;GBPZAR^FG_PRICE(39752,,,)&lt;/Q&gt;&lt;R&gt;1&lt;/R&gt;&lt;C&gt;1&lt;/C&gt;&lt;D xsi:type="xsd:double"&gt;15.915137&lt;/D&gt;&lt;/FQL&gt;&lt;FQL&gt;&lt;Q&gt;USDZAR^FG_PRICE(39752,,,)&lt;/Q&gt;&lt;R&gt;1&lt;/R&gt;&lt;C&gt;1&lt;/C&gt;&lt;D xsi:type="xsd:double"&gt;9.85&lt;/D&gt;&lt;/FQL&gt;&lt;FQL&gt;&lt;Q&gt;OILB-FDS^FG_PRICE(39721,,,USD)&lt;/Q&gt;&lt;R&gt;1&lt;/R&gt;&lt;C&gt;1&lt;/C&gt;&lt;D xsi:type="xsd:double"&gt;98.17&lt;/D&gt;&lt;/FQL&gt;&lt;FQL&gt;&lt;Q&gt;PLAT-FDS^FG_PRICE(39721,,,USD)&lt;/Q&gt;&lt;R&gt;1&lt;/R&gt;&lt;C&gt;1&lt;/C&gt;&lt;D xsi:type="xsd:double"&gt;1015.1001&lt;/D&gt;&lt;/FQL&gt;&lt;FQL&gt;&lt;Q&gt;NYGOLD-FDS^FG_PRICE(39721,,,USD)&lt;/Q&gt;&lt;R&gt;1&lt;/R&gt;&lt;C&gt;1&lt;/C&gt;&lt;D xsi:type="xsd:double"&gt;874.2&lt;/D&gt;&lt;/FQL&gt;&lt;FQL&gt;&lt;Q&gt;BRCP0530^FG_TOTAL_RET_IDX(39721,,,,,"UNHEDGED")&lt;/Q&gt;&lt;R&gt;1&lt;/R&gt;&lt;C&gt;1&lt;/C&gt;&lt;D xsi:type="xsd:double"&gt;324.755&lt;/D&gt;&lt;/FQL&gt;&lt;FQL&gt;&lt;Q&gt;J251XXXX^FG_TOTAL_RET_IDX(39721,,,,,"UNHEDGED")&lt;/Q&gt;&lt;R&gt;0&lt;/R&gt;&lt;C&gt;0&lt;/C&gt;&lt;/FQL&gt;&lt;FQL&gt;&lt;Q&gt;USDZAR^FG_PRICE(39721,,,)&lt;/Q&gt;&lt;R&gt;1&lt;/R&gt;&lt;C&gt;1&lt;/C&gt;&lt;D xsi:type="xsd:double"&gt;8.28065&lt;/D&gt;&lt;/FQL&gt;&lt;FQL&gt;&lt;Q&gt;OILB-FDS^FG_PRICE(39691,,,USD)&lt;/Q&gt;&lt;R&gt;1&lt;/R&gt;&lt;C&gt;1&lt;/C&gt;&lt;D xsi:type="xsd:double"&gt;114.05&lt;/D&gt;&lt;/FQL&gt;&lt;FQL&gt;&lt;Q&gt;PLAT-FDS^FG_PRICE(39691,,,USD)&lt;/Q&gt;&lt;R&gt;1&lt;/R&gt;&lt;C&gt;1&lt;/C&gt;&lt;D xsi:type="xsd:double"&gt;1489.8&lt;/D&gt;&lt;/FQL&gt;&lt;FQL&gt;&lt;Q&gt;NYGOLD-FDS^FG_PRICE(39691,,,USD)&lt;/Q&gt;&lt;R&gt;1&lt;/R&gt;&lt;C&gt;1&lt;/C&gt;&lt;D xsi:type="xsd:double"&gt;829.3&lt;/D&gt;&lt;/FQL&gt;&lt;FQL&gt;&lt;Q&gt;BRCP0530^FG_TOTAL_RET_IDX(39691,,,,,"UNHEDGED")&lt;/Q&gt;&lt;R&gt;1&lt;/R&gt;&lt;C&gt;1&lt;/C&gt;&lt;D xsi:type="xsd:double"&gt;319.8869&lt;/D&gt;&lt;/FQL&gt;&lt;FQL&gt;&lt;Q&gt;J251XXXX^FG_TOTAL_RET_IDX(39691,,,,,"UNHEDGED")&lt;/Q&gt;&lt;R&gt;0&lt;/R&gt;&lt;C&gt;0&lt;/C&gt;&lt;/FQL&gt;&lt;FQL&gt;&lt;Q&gt;EURZAR^FG_PRICE(39691,,,)&lt;/Q&gt;&lt;R&gt;1&lt;/R&gt;&lt;C&gt;1&lt;/C&gt;&lt;D xsi:type="xsd:double"&gt;11.314609&lt;/D&gt;&lt;/FQL&gt;&lt;FQL&gt;&lt;Q&gt;OILB-FDS^FG_PRICE(39660,,,USD)&lt;/Q&gt;&lt;R&gt;1&lt;/R&gt;&lt;C&gt;1&lt;/C&gt;&lt;D xsi:type="xsd:double"&gt;123.98&lt;/D&gt;&lt;/FQL&gt;&lt;FQL&gt;&lt;Q&gt;PLAT-FDS^FG_PRICE(39660,,,USD)&lt;/Q&gt;&lt;R&gt;1&lt;/R&gt;&lt;C&gt;1&lt;/C&gt;&lt;D xsi:type="xsd:double"&gt;1761.9&lt;/D&gt;&lt;/FQL&gt;&lt;FQL&gt;&lt;Q&gt;NYGOLD-FDS^FG_PRICE(39660,,,USD)&lt;/Q&gt;&lt;R&gt;1&lt;/R&gt;&lt;C&gt;1&lt;/C&gt;&lt;D xsi:type="xsd:double"&gt;913.9&lt;/D&gt;&lt;/FQL&gt;&lt;FQL&gt;&lt;Q&gt;BRCP0530^FG_TOTAL_RET_IDX(39660,,,,,"UNHEDGED")&lt;/Q&gt;&lt;R&gt;1&lt;/R&gt;&lt;C&gt;1&lt;/C&gt;&lt;D xsi:type="xsd:double"&gt;326.6887&lt;/D&gt;&lt;/FQL&gt;&lt;FQL&gt;&lt;Q&gt;J251XXXX^FG_TOTAL_RET_IDX(39660,,,,,"UNHEDGED")&lt;/Q&gt;&lt;R&gt;0&lt;/R&gt;&lt;C&gt;0&lt;/C&gt;&lt;/FQL&gt;&lt;FQL&gt;&lt;Q&gt;EURZAR^FG_PRICE(39660,,,)&lt;/Q&gt;&lt;R&gt;1&lt;/R&gt;&lt;C&gt;1&lt;/C&gt;&lt;D xsi:type="xsd:double"&gt;11.395677&lt;/D&gt;&lt;/FQL&gt;&lt;FQL&gt;&lt;Q&gt;GBPZAR^FG_PRICE(39660,,,)&lt;/Q&gt;&lt;R&gt;1&lt;/R&gt;&lt;C&gt;1&lt;/C&gt;&lt;D xsi:type="xsd:double"&gt;14.467998&lt;/D&gt;&lt;/FQL&gt;&lt;FQL&gt;&lt;Q&gt;PLAT-FDS^FG_PRICE(39629,,,USD)&lt;/Q&gt;&lt;R&gt;1&lt;/R&gt;&lt;C&gt;1&lt;/C&gt;&lt;D xsi:type="xsd:double"&gt;2069.5&lt;/D&gt;&lt;/FQL&gt;&lt;FQL&gt;&lt;Q&gt;NYGOLD-FDS^FG_PRICE(39629,,,USD)&lt;/Q&gt;&lt;R&gt;1&lt;/R&gt;&lt;C&gt;1&lt;/C&gt;&lt;D xsi:type="xsd:double"&gt;926.2&lt;/D&gt;&lt;/FQL&gt;&lt;FQL&gt;&lt;Q&gt;BRCP0530^FG_TOTAL_RET_IDX(39629,,,,,"UNHEDGED")&lt;/Q&gt;&lt;R&gt;1&lt;/R&gt;&lt;C&gt;1&lt;/C&gt;&lt;D xsi:type="xsd:double"&gt;329.2559&lt;/D&gt;&lt;/FQL&gt;&lt;FQL&gt;&lt;Q&gt;J251XXXX^FG_TOTAL_RET_IDX(39629,,,,,"UNHEDGED")&lt;/Q&gt;&lt;R&gt;0&lt;/R&gt;&lt;C&gt;0&lt;/C&gt;&lt;/FQL&gt;&lt;FQL&gt;&lt;Q&gt;EURZAR^FG_PRICE(39629,,,)&lt;/Q&gt;&lt;R&gt;1&lt;/R&gt;&lt;C&gt;1&lt;/C&gt;&lt;D xsi:type="xsd:double"&gt;12.333641&lt;/D&gt;&lt;/FQL&gt;&lt;FQL&gt;&lt;Q&gt;GBPZAR^FG_PRICE(39629,,,)&lt;/Q&gt;&lt;R&gt;1&lt;/R&gt;&lt;C&gt;1&lt;/C&gt;&lt;D xsi:type="xsd:double"&gt;15.579193&lt;/D&gt;&lt;/FQL&gt;&lt;FQL&gt;&lt;Q&gt;USDZAR^FG_PRICE(39629,,,)&lt;/Q&gt;&lt;R&gt;1&lt;/R&gt;&lt;C&gt;1&lt;/C&gt;&lt;D xsi:type="xsd:double"&gt;7.82815&lt;/D&gt;&lt;/FQL&gt;&lt;FQL&gt;&lt;Q&gt;NYGOLD-FDS^FG_PRICE(39599,,,USD)&lt;/Q&gt;&lt;R&gt;1&lt;/R&gt;&lt;C&gt;1&lt;/C&gt;&lt;D xsi:type="xsd:double"&gt;887.3&lt;/D&gt;&lt;/FQL&gt;&lt;FQL&gt;&lt;Q&gt;BRCP0530^FG_TOTAL_RET_IDX(39599,,,,,"UNHEDGED")&lt;/Q&gt;&lt;R&gt;1&lt;/R&gt;&lt;C&gt;1&lt;/C&gt;&lt;D xsi:type="xsd:double"&gt;314.6913&lt;/D&gt;&lt;/FQL&gt;&lt;FQL&gt;&lt;Q&gt;J251XXXX^FG_TOTAL_RET_IDX(39599,,,,,"UNHEDGED")&lt;/Q&gt;&lt;R&gt;0&lt;/R&gt;&lt;C&gt;0&lt;/C&gt;&lt;/FQL&gt;&lt;FQL&gt;&lt;Q&gt;EURZAR^FG_PRICE(39599,,,)&lt;/Q&gt;&lt;R&gt;1&lt;/R&gt;&lt;C&gt;1&lt;/C&gt;&lt;D xsi:type="xsd:double"&gt;11.869289&lt;/D&gt;&lt;/FQL&gt;&lt;FQL&gt;&lt;Q&gt;GBPZAR^FG_PRICE(39599,,,)&lt;/Q&gt;&lt;R&gt;1&lt;/R&gt;&lt;C&gt;1&lt;/C&gt;&lt;D xsi:type="xsd:double"&gt;15.093523&lt;/D&gt;&lt;/FQL&gt;&lt;FQL&gt;&lt;Q&gt;USDZAR^FG_PRICE(39599,,,)&lt;/Q&gt;&lt;R&gt;1&lt;/R&gt;&lt;C&gt;1&lt;/C&gt;&lt;D xsi:type="xsd:double"&gt;7.63765&lt;/D&gt;&lt;/FQL&gt;&lt;FQL&gt;&lt;Q&gt;OILB-FDS^FG_PRICE(39568,,,USD)&lt;/Q&gt;&lt;R&gt;1&lt;/R&gt;&lt;C&gt;1&lt;/C&gt;&lt;D xsi:type="xsd:double"&gt;111.36&lt;/D&gt;&lt;/FQL&gt;&lt;FQL&gt;&lt;Q&gt;BRCP0530^FG_TOTAL_RET_IDX(39568,,,,,"UNHEDGED")&lt;/Q&gt;&lt;R&gt;1&lt;/R&gt;&lt;C&gt;1&lt;/C&gt;&lt;D xsi:type="xsd:double"&gt;311.6029&lt;/D&gt;&lt;/FQL&gt;&lt;FQL&gt;&lt;Q&gt;J251XXXX^FG_TOTAL_RET_IDX(39568,,,,,"UNHEDGED")&lt;/Q&gt;&lt;R&gt;0&lt;/R&gt;&lt;C&gt;0&lt;/C&gt;&lt;/FQL&gt;&lt;FQL&gt;&lt;Q&gt;EURZAR^FG_PRICE(39568,,,)&lt;/Q&gt;&lt;R&gt;1&lt;/R&gt;&lt;C&gt;1&lt;/C&gt;&lt;D xsi:type="xsd:double"&gt;11.75148&lt;/D&gt;&lt;/FQL&gt;&lt;FQL&gt;&lt;Q&gt;GBPZAR^FG_PRICE(39568,,,)&lt;/Q&gt;&lt;R&gt;1&lt;/R&gt;&lt;C&gt;1&lt;/C&gt;&lt;D xsi:type="xsd:double"&gt;14.949191&lt;/D&gt;&lt;/FQL&gt;&lt;FQL&gt;&lt;Q&gt;USDZAR^FG_PRICE(39568,,,)&lt;/Q&gt;&lt;R&gt;1&lt;/R&gt;&lt;C&gt;1&lt;/C&gt;&lt;D xsi:type="xsd:double"&gt;7.548&lt;/D&gt;&lt;/FQL&gt;&lt;FQL&gt;&lt;Q&gt;OILB-FDS^FG_PRICE(39538,,,USD)&lt;/Q&gt;&lt;R&gt;1&lt;/R&gt;&lt;C&gt;1&lt;/C&gt;&lt;D xsi:type="xsd:double"&gt;100.3&lt;/D&gt;&lt;/FQL&gt;&lt;FQL&gt;&lt;Q&gt;PLAT-FDS^FG_PRICE(39538,,,USD)&lt;/Q&gt;&lt;R&gt;1&lt;/R&gt;&lt;C&gt;1&lt;/C&gt;&lt;D xsi:type="xsd:double"&gt;2000&lt;/D&gt;&lt;/FQL&gt;&lt;FQL&gt;&lt;Q&gt;J251XXXX^FG_TOTAL_RET_IDX(39538,,,,,"UNHEDGED")&lt;/Q&gt;&lt;R&gt;0&lt;/R&gt;&lt;C&gt;0&lt;/C&gt;&lt;/FQL&gt;&lt;FQL&gt;&lt;Q&gt;EURZAR^FG_PRICE(39538,,,)&lt;/Q&gt;&lt;R&gt;1&lt;/R&gt;&lt;C&gt;1&lt;/C&gt;&lt;D xsi:type="xsd:double"&gt;12.876846&lt;/D&gt;&lt;/FQL&gt;&lt;FQL&gt;&lt;Q&gt;GBPZAR^FG_PRICE(39538,,,)&lt;/Q&gt;&lt;R&gt;1&lt;/R&gt;&lt;C&gt;1&lt;/C&gt;&lt;D xsi:type="xsd:double"&gt;16.151417&lt;/D&gt;&lt;/FQL&gt;&lt;FQL&gt;&lt;Q&gt;USDZAR^FG_PRICE(39538,,,)&lt;/Q&gt;&lt;R&gt;1&lt;/R&gt;&lt;C&gt;1&lt;/C&gt;&lt;D xsi:type="xsd:double"&gt;8.1265&lt;/D&gt;&lt;/FQL&gt;&lt;FQL&gt;&lt;Q&gt;OILB-FDS^FG_PRICE(39507,,,USD)&lt;/Q&gt;&lt;R&gt;1&lt;/R&gt;&lt;C&gt;1&lt;/C&gt;&lt;D xsi:type="xsd:double"&gt;100.1&lt;/D&gt;&lt;/FQL&gt;&lt;FQL&gt;&lt;Q&gt;PLAT-FDS^FG_PRICE(39507,,,USD)&lt;/Q&gt;&lt;R&gt;1&lt;/R&gt;&lt;C&gt;1&lt;/C&gt;&lt;D xsi:type="xsd:double"&gt;2155.7&lt;/D&gt;&lt;/FQL&gt;&lt;FQL&gt;&lt;Q&gt;NYGOLD-FDS^FG_PRICE(39507,,,USD)&lt;/Q&gt;&lt;R&gt;1&lt;/R&gt;&lt;C&gt;1&lt;/C&gt;&lt;D xsi:type="xsd:double"&gt;972.1&lt;/D&gt;&lt;/FQL&gt;&lt;FQL&gt;&lt;Q&gt;EURZAR^FG_PRICE(39507,,,)&lt;/Q&gt;&lt;R&gt;1&lt;/R&gt;&lt;C&gt;1&lt;/C&gt;&lt;D xsi:type="xsd:double"&gt;11.789792&lt;/D&gt;&lt;/FQL&gt;&lt;FQL&gt;&lt;Q&gt;GBPZAR^FG_PRICE(39507,,,)&lt;/Q&gt;&lt;R&gt;1&lt;/R&gt;&lt;C&gt;1&lt;/C&gt;&lt;D xsi:type="xsd:double"&gt;15.448426&lt;/D&gt;&lt;/FQL&gt;&lt;FQL&gt;&lt;Q&gt;USDZAR^FG_PRICE(39507,,,)&lt;/Q&gt;&lt;R&gt;1&lt;/R&gt;&lt;C&gt;1&lt;/C&gt;&lt;D xsi:type="xsd:double"&gt;7.76615&lt;/D&gt;&lt;/FQL&gt;&lt;FQL&gt;&lt;Q&gt;OILB-FDS^FG_PRICE(39478,,,USD)&lt;/Q&gt;&lt;R&gt;1&lt;/R&gt;&lt;C&gt;1&lt;/C&gt;&lt;D xsi:type="xsd:double"&gt;92.21&lt;/D&gt;&lt;/FQL&gt;&lt;FQL&gt;&lt;Q&gt;PLAT-FDS^FG_PRICE(39478,,,USD)&lt;/Q&gt;&lt;R&gt;1&lt;/R&gt;&lt;C&gt;1&lt;/C&gt;&lt;D xsi:type="xsd:double"&gt;1737.4&lt;/D&gt;&lt;/FQL&gt;&lt;FQL&gt;&lt;Q&gt;NYGOLD-FDS^FG_PRICE(39478,,,USD)&lt;/Q&gt;&lt;R&gt;1&lt;/R&gt;&lt;C&gt;1&lt;/C&gt;&lt;D xsi:type="xsd:double"&gt;922.7&lt;/D&gt;&lt;/FQL&gt;&lt;FQL&gt;&lt;Q&gt;BRCP0530^FG_TOTAL_RET_IDX(39478,,,,,"UNHEDGED")&lt;/Q&gt;&lt;R&gt;1&lt;/R&gt;&lt;C&gt;1&lt;/C&gt;&lt;D xsi:type="xsd:double"&gt;298.9371&lt;/D&gt;&lt;/FQL&gt;&lt;FQL&gt;&lt;Q&gt;GBPZAR^FG_PRICE(39478,,,)&lt;/Q&gt;&lt;R&gt;1&lt;/R&gt;&lt;C&gt;1&lt;/C&gt;&lt;D xsi:type="xsd:double"&gt;14.9075165&lt;/D&gt;&lt;</t>
        </r>
      </text>
    </comment>
    <comment ref="A23" authorId="0" shapeId="0" xr:uid="{76DA8E30-DF86-43FB-8B69-8D8B6A116BE4}">
      <text>
        <r>
          <rPr>
            <b/>
            <sz val="9"/>
            <color indexed="81"/>
            <rFont val="Tahoma"/>
            <family val="2"/>
          </rPr>
          <t>/FQL&gt;&lt;FQL&gt;&lt;Q&gt;USDZAR^FG_PRICE(39478,,,)&lt;/Q&gt;&lt;R&gt;1&lt;/R&gt;&lt;C&gt;1&lt;/C&gt;&lt;D xsi:type="xsd:double"&gt;7.49875&lt;/D&gt;&lt;/FQL&gt;&lt;FQL&gt;&lt;Q&gt;OILB-FDS^FG_PRICE(39447,,,USD)&lt;/Q&gt;&lt;R&gt;1&lt;/R&gt;&lt;C&gt;1&lt;/C&gt;&lt;D xsi:type="xsd:double"&gt;93.85&lt;/D&gt;&lt;/FQL&gt;&lt;FQL&gt;&lt;Q&gt;PLAT-FDS^FG_PRICE(39447,,,USD)&lt;/Q&gt;&lt;R&gt;1&lt;/R&gt;&lt;C&gt;1&lt;/C&gt;&lt;D xsi:type="xsd:double"&gt;1513&lt;/D&gt;&lt;/FQL&gt;&lt;FQL&gt;&lt;Q&gt;NYGOLD-FDS^FG_PRICE(39447,,,USD)&lt;/Q&gt;&lt;R&gt;1&lt;/R&gt;&lt;C&gt;1&lt;/C&gt;&lt;D xsi:type="xsd:double"&gt;834.9&lt;/D&gt;&lt;/FQL&gt;&lt;FQL&gt;&lt;Q&gt;BRCP0530^FG_TOTAL_RET_IDX(39447,,,,,"UNHEDGED")&lt;/Q&gt;&lt;R&gt;1&lt;/R&gt;&lt;C&gt;1&lt;/C&gt;&lt;D xsi:type="xsd:double"&gt;294.5638&lt;/D&gt;&lt;/FQL&gt;&lt;FQL&gt;&lt;Q&gt;J251XXXX^FG_TOTAL_RET_IDX(39447,,,,,"UNHEDGED")&lt;/Q&gt;&lt;R&gt;0&lt;/R&gt;&lt;C&gt;0&lt;/C&gt;&lt;/FQL&gt;&lt;FQL&gt;&lt;Q&gt;USDZAR^FG_PRICE(39447,,,)&lt;/Q&gt;&lt;R&gt;1&lt;/R&gt;&lt;C&gt;1&lt;/C&gt;&lt;D xsi:type="xsd:double"&gt;6.83435&lt;/D&gt;&lt;/FQL&gt;&lt;FQL&gt;&lt;Q&gt;OILB-FDS^FG_PRICE(39416,,,USD)&lt;/Q&gt;&lt;R&gt;1&lt;/R&gt;&lt;C&gt;1&lt;/C&gt;&lt;D xsi:type="xsd:double"&gt;88.26&lt;/D&gt;&lt;/FQL&gt;&lt;FQL&gt;&lt;Q&gt;PLAT-FDS^FG_PRICE(39416,,,USD)&lt;/Q&gt;&lt;R&gt;1&lt;/R&gt;&lt;C&gt;1&lt;/C&gt;&lt;D xsi:type="xsd:double"&gt;1444.1&lt;/D&gt;&lt;/FQL&gt;&lt;FQL&gt;&lt;Q&gt;NYGOLD-FDS^FG_PRICE(39416,,,USD)&lt;/Q&gt;&lt;R&gt;1&lt;/R&gt;&lt;C&gt;1&lt;/C&gt;&lt;D xsi:type="xsd:double"&gt;782.2&lt;/D&gt;&lt;/FQL&gt;&lt;FQL&gt;&lt;Q&gt;BRCP0530^FG_TOTAL_RET_IDX(39416,,,,,"UNHEDGED")&lt;/Q&gt;&lt;R&gt;1&lt;/R&gt;&lt;C&gt;1&lt;/C&gt;&lt;D xsi:type="xsd:double"&gt;292.2386&lt;/D&gt;&lt;/FQL&gt;&lt;FQL&gt;&lt;Q&gt;J251XXXX^FG_TOTAL_RET_IDX(39416,,,,,"UNHEDGED")&lt;/Q&gt;&lt;R&gt;0&lt;/R&gt;&lt;C&gt;0&lt;/C&gt;&lt;/FQL&gt;&lt;FQL&gt;&lt;Q&gt;EURZAR^FG_PRICE(39416,,,)&lt;/Q&gt;&lt;R&gt;1&lt;/R&gt;&lt;C&gt;1&lt;/C&gt;&lt;D xsi:type="xsd:double"&gt;9.978077&lt;/D&gt;&lt;/FQL&gt;&lt;FQL&gt;&lt;Q&gt;OILB-FDS^FG_PRICE(39386,,,USD)&lt;/Q&gt;&lt;R&gt;1&lt;/R&gt;&lt;C&gt;1&lt;/C&gt;&lt;D xsi:type="xsd:double"&gt;90.63&lt;/D&gt;&lt;/FQL&gt;&lt;FQL&gt;&lt;Q&gt;PLAT-FDS^FG_PRICE(39386,,,USD)&lt;/Q&gt;&lt;R&gt;1&lt;/R&gt;&lt;C&gt;1&lt;/C&gt;&lt;D xsi:type="xsd:double"&gt;1447.6&lt;/D&gt;&lt;/FQL&gt;&lt;FQL&gt;&lt;Q&gt;NYGOLD-FDS^FG_PRICE(39386,,,USD)&lt;/Q&gt;&lt;R&gt;1&lt;/R&gt;&lt;C&gt;1&lt;/C&gt;&lt;D xsi:type="xsd:double"&gt;792&lt;/D&gt;&lt;/FQL&gt;&lt;FQL&gt;&lt;Q&gt;BRCP0530^FG_TOTAL_RET_IDX(39386,,,,,"UNHEDGED")&lt;/Q&gt;&lt;R&gt;1&lt;/R&gt;&lt;C&gt;1&lt;/C&gt;&lt;D xsi:type="xsd:double"&gt;285.8733&lt;/D&gt;&lt;/FQL&gt;&lt;FQL&gt;&lt;Q&gt;J251XXXX^FG_TOTAL_RET_IDX(39386,,,,,"UNHEDGED")&lt;/Q&gt;&lt;R&gt;0&lt;/R&gt;&lt;C&gt;0&lt;/C&gt;&lt;/FQL&gt;&lt;FQL&gt;&lt;Q&gt;EURZAR^FG_PRICE(39386,,,)&lt;/Q&gt;&lt;R&gt;1&lt;/R&gt;&lt;C&gt;1&lt;/C&gt;&lt;D xsi:type="xsd:double"&gt;9.46095&lt;/D&gt;&lt;/FQL&gt;&lt;FQL&gt;&lt;Q&gt;GBPZAR^FG_PRICE(39386,,,)&lt;/Q&gt;&lt;R&gt;1&lt;/R&gt;&lt;C&gt;1&lt;/C&gt;&lt;D xsi:type="xsd:double"&gt;13.584727&lt;/D&gt;&lt;/FQL&gt;&lt;FQL&gt;&lt;Q&gt;PLAT-FDS^FG_PRICE(39355,,,USD)&lt;/Q&gt;&lt;R&gt;1&lt;/R&gt;&lt;C&gt;1&lt;/C&gt;&lt;D xsi:type="xsd:double"&gt;1395.2&lt;/D&gt;&lt;/FQL&gt;&lt;FQL&gt;&lt;Q&gt;NYGOLD-FDS^FG_PRICE(39355,,,USD)&lt;/Q&gt;&lt;R&gt;1&lt;/R&gt;&lt;C&gt;1&lt;/C&gt;&lt;D xsi:type="xsd:double"&gt;742.8&lt;/D&gt;&lt;/FQL&gt;&lt;FQL&gt;&lt;Q&gt;BRCP0530^FG_TOTAL_RET_IDX(39355,,,,,"UNHEDGED")&lt;/Q&gt;&lt;R&gt;1&lt;/R&gt;&lt;C&gt;1&lt;/C&gt;&lt;D xsi:type="xsd:double"&gt;279.5203&lt;/D&gt;&lt;/FQL&gt;&lt;FQL&gt;&lt;Q&gt;J251XXXX^FG_TOTAL_RET_IDX(39355,,,,,"UNHEDGED")&lt;/Q&gt;&lt;R&gt;0&lt;/R&gt;&lt;C&gt;0&lt;/C&gt;&lt;/FQL&gt;&lt;FQL&gt;&lt;Q&gt;EURZAR^FG_PRICE(39355,,,)&lt;/Q&gt;&lt;R&gt;1&lt;/R&gt;&lt;C&gt;1&lt;/C&gt;&lt;D xsi:type="xsd:double"&gt;9.808213&lt;/D&gt;&lt;/FQL&gt;&lt;FQL&gt;&lt;Q&gt;GBPZAR^FG_PRICE(39355,,,)&lt;/Q&gt;&lt;R&gt;1&lt;/R&gt;&lt;C&gt;1&lt;/C&gt;&lt;D xsi:type="xsd:double"&gt;14.051093&lt;/D&gt;&lt;/FQL&gt;&lt;FQL&gt;&lt;Q&gt;USDZAR^FG_PRICE(39355,,,)&lt;/Q&gt;&lt;R&gt;1&lt;/R&gt;&lt;C&gt;1&lt;/C&gt;&lt;D xsi:type="xsd:double"&gt;6.89675&lt;/D&gt;&lt;/FQL&gt;&lt;FQL&gt;&lt;Q&gt;NYGOLD-FDS^FG_PRICE(39325,,,USD)&lt;/Q&gt;&lt;R&gt;1&lt;/R&gt;&lt;C&gt;1&lt;/C&gt;&lt;D xsi:type="xsd:double"&gt;673&lt;/D&gt;&lt;/FQL&gt;&lt;FQL&gt;&lt;Q&gt;BRCP0530^FG_TOTAL_RET_IDX(39325,,,,,"UNHEDGED")&lt;/Q&gt;&lt;R&gt;1&lt;/R&gt;&lt;C&gt;1&lt;/C&gt;&lt;D xsi:type="xsd:double"&gt;274.7936&lt;/D&gt;&lt;/FQL&gt;&lt;FQL&gt;&lt;Q&gt;J251XXXX^FG_TOTAL_RET_IDX(39325,,,,,"UNHEDGED")&lt;/Q&gt;&lt;R&gt;0&lt;/R&gt;&lt;C&gt;0&lt;/C&gt;&lt;/FQL&gt;&lt;FQL&gt;&lt;Q&gt;EURZAR^FG_PRICE(39325,,,)&lt;/Q&gt;&lt;R&gt;1&lt;/R&gt;&lt;C&gt;1&lt;/C&gt;&lt;D xsi:type="xsd:double"&gt;9.777911&lt;/D&gt;&lt;/FQL&gt;&lt;FQL&gt;&lt;Q&gt;GBPZAR^FG_PRICE(39325,,,)&lt;/Q&gt;&lt;R&gt;1&lt;/R&gt;&lt;C&gt;1&lt;/C&gt;&lt;D xsi:type="xsd:double"&gt;14.467292&lt;/D&gt;&lt;/FQL&gt;&lt;FQL&gt;&lt;Q&gt;USDZAR^FG_PRICE(39325,,,)&lt;/Q&gt;&lt;R&gt;1&lt;/R&gt;&lt;C&gt;1&lt;/C&gt;&lt;D xsi:type="xsd:double"&gt;7.1725&lt;/D&gt;&lt;/FQL&gt;&lt;FQL&gt;&lt;Q&gt;OILB-FDS^FG_PRICE(39294,,,USD)&lt;/Q&gt;&lt;R&gt;1&lt;/R&gt;&lt;C&gt;1&lt;/C&gt;&lt;D xsi:type="xsd:double"&gt;77.05&lt;/D&gt;&lt;/FQL&gt;&lt;FQL&gt;&lt;Q&gt;BRCP0530^FG_TOTAL_RET_IDX(39294,,,,,"UNHEDGED")&lt;/Q&gt;&lt;R&gt;1&lt;/R&gt;&lt;C&gt;1&lt;/C&gt;&lt;D xsi:type="xsd:double"&gt;276.881&lt;/D&gt;&lt;/FQL&gt;&lt;FQL&gt;&lt;Q&gt;J251XXXX^FG_TOTAL_RET_IDX(39294,,,,,"UNHEDGED")&lt;/Q&gt;&lt;R&gt;0&lt;/R&gt;&lt;C&gt;0&lt;/C&gt;&lt;/FQL&gt;&lt;FQL&gt;&lt;Q&gt;EURZAR^FG_PRICE(39294,,,)&lt;/Q&gt;&lt;R&gt;1&lt;/R&gt;&lt;C&gt;1&lt;/C&gt;&lt;D xsi:type="xsd:double"&gt;9.723078&lt;/D&gt;&lt;/FQL&gt;&lt;FQL&gt;&lt;Q&gt;GBPZAR^FG_PRICE(39294,,,)&lt;/Q&gt;&lt;R&gt;1&lt;/R&gt;&lt;C&gt;1&lt;/C&gt;&lt;D xsi:type="xsd:double"&gt;14.433853&lt;/D&gt;&lt;/FQL&gt;&lt;FQL&gt;&lt;Q&gt;USDZAR^FG_PRICE(39294,,,)&lt;/Q&gt;&lt;R&gt;1&lt;/R&gt;&lt;C&gt;1&lt;/C&gt;&lt;D xsi:type="xsd:double"&gt;7.1031&lt;/D&gt;&lt;/FQL&gt;&lt;FQL&gt;&lt;Q&gt;OILB-FDS^FG_PRICE(39263,,,USD)&lt;/Q&gt;&lt;R&gt;1&lt;/R&gt;&lt;C&gt;1&lt;/C&gt;&lt;D xsi:type="xsd:double"&gt;71.41&lt;/D&gt;&lt;/FQL&gt;&lt;FQL&gt;&lt;Q&gt;PLAT-FDS^FG_PRICE(39263,,,USD)&lt;/Q&gt;&lt;R&gt;1&lt;/R&gt;&lt;C&gt;1&lt;/C&gt;&lt;D xsi:type="xsd:double"&gt;1278&lt;/D&gt;&lt;/FQL&gt;&lt;FQL&gt;&lt;Q&gt;J251XXXX^FG_TOTAL_RET_IDX(39263,,,,,"UNHEDGED")&lt;/Q&gt;&lt;R&gt;0&lt;/R&gt;&lt;C&gt;0&lt;/C&gt;&lt;/FQL&gt;&lt;FQL&gt;&lt;Q&gt;EURZAR^FG_PRICE(39263,,,)&lt;/Q&gt;&lt;R&gt;1&lt;/R&gt;&lt;C&gt;1&lt;/C&gt;&lt;D xsi:type="xsd:double"&gt;9.524079&lt;/D&gt;&lt;/FQL&gt;&lt;FQL&gt;&lt;Q&gt;GBPZAR^FG_PRICE(39263,,,)&lt;/Q&gt;&lt;R&gt;1&lt;/R&gt;&lt;C&gt;1&lt;/C&gt;&lt;D xsi:type="xsd:double"&gt;14.148781&lt;/D&gt;&lt;/FQL&gt;&lt;FQL&gt;&lt;Q&gt;USDZAR^FG_PRICE(39263,,,)&lt;/Q&gt;&lt;R&gt;1&lt;/R&gt;&lt;C&gt;1&lt;/C&gt;&lt;D xsi:type="xsd:double"&gt;7.052&lt;/D&gt;&lt;/FQL&gt;&lt;FQL&gt;&lt;Q&gt;OILB-FDS^FG_PRICE(39233,,,USD)&lt;/Q&gt;&lt;R&gt;1&lt;/R&gt;&lt;C&gt;1&lt;/C&gt;&lt;D xsi:type="xsd:double"&gt;68.04&lt;/D&gt;&lt;/FQL&gt;&lt;FQL&gt;&lt;Q&gt;PLAT-FDS^FG_PRICE(39233,,,USD)&lt;/Q&gt;&lt;R&gt;1&lt;/R&gt;&lt;C&gt;1&lt;/C&gt;&lt;D xsi:type="xsd:double"&gt;1285.8&lt;/D&gt;&lt;/FQL&gt;&lt;FQL&gt;&lt;Q&gt;NYGOLD-FDS^FG_PRICE(39233,,,USD)&lt;/Q&gt;&lt;R&gt;1&lt;/R&gt;&lt;C&gt;1&lt;/C&gt;&lt;D xsi:type="xsd:double"&gt;661&lt;/D&gt;&lt;/FQL&gt;&lt;FQL&gt;&lt;Q&gt;EURZAR^FG_PRICE(39233,,,)&lt;/Q&gt;&lt;R&gt;1&lt;/R&gt;&lt;C&gt;1&lt;/C&gt;&lt;D xsi:type="xsd:double"&gt;9.575646&lt;/D&gt;&lt;/FQL&gt;&lt;FQL&gt;&lt;Q&gt;GBPZAR^FG_PRICE(39233,,,)&lt;/Q&gt;&lt;R&gt;1&lt;/R&gt;&lt;C&gt;1&lt;/C&gt;&lt;D xsi:type="xsd:double"&gt;14.07616&lt;/D&gt;&lt;/FQL&gt;&lt;FQL&gt;&lt;Q&gt;USDZAR^FG_PRICE(39233,,,)&lt;/Q&gt;&lt;R&gt;1&lt;/R&gt;&lt;C&gt;1&lt;/C&gt;&lt;D xsi:type="xsd:double"&gt;7.116&lt;/D&gt;&lt;/FQL&gt;&lt;FQL&gt;&lt;Q&gt;OILB-FDS^FG_PRICE(39202,,,USD)&lt;/Q&gt;&lt;R&gt;1&lt;/R&gt;&lt;C&gt;1&lt;/C&gt;&lt;D xsi:type="xsd:double"&gt;67.65&lt;/D&gt;&lt;/FQL&gt;&lt;FQL&gt;&lt;Q&gt;PLAT-FDS^FG_PRICE(39202,,,USD)&lt;/Q&gt;&lt;R&gt;1&lt;/R&gt;&lt;C&gt;1&lt;/C&gt;&lt;D xsi:type="xsd:double"&gt;1298.4&lt;/D&gt;&lt;/FQL&gt;&lt;FQL&gt;&lt;Q&gt;NYGOLD-FDS^FG_PRICE(39202,,,USD)&lt;/Q&gt;&lt;R&gt;1&lt;/R&gt;&lt;C&gt;1&lt;/C&gt;&lt;D xsi:type="xsd:double"&gt;680.5&lt;/D&gt;&lt;/FQL&gt;&lt;FQL&gt;&lt;Q&gt;BRCP0530^FG_TOTAL_RET_IDX(39202,,,,,"UNHEDGED")&lt;/Q&gt;&lt;R&gt;1&lt;/R&gt;&lt;C&gt;1&lt;/C&gt;&lt;D xsi:type="xsd:double"&gt;275.5245&lt;/D&gt;&lt;/FQL&gt;&lt;FQL&gt;&lt;Q&gt;GBPZAR^FG_PRICE(39202,,,)&lt;/Q&gt;&lt;R&gt;1&lt;/R&gt;&lt;C&gt;1&lt;/C&gt;&lt;D xsi:type="xsd:double"&gt;14.0728445&lt;/D&gt;&lt;/FQL&gt;&lt;FQL&gt;&lt;Q&gt;USDZAR^FG_PRICE(39202,,,)&lt;/Q&gt;&lt;R&gt;1&lt;/R&gt;&lt;C&gt;1&lt;/C&gt;&lt;D xsi:type="xsd:double"&gt;7.03695&lt;/D&gt;&lt;/FQL&gt;&lt;FQL&gt;&lt;Q&gt;OILB-FDS^FG_PRICE(39172,,,USD)&lt;/Q&gt;&lt;R&gt;1&lt;/R&gt;&lt;C&gt;1&lt;/C&gt;&lt;D xsi:type="xsd:double"&gt;68.1&lt;/D&gt;&lt;/FQL&gt;&lt;FQL&gt;&lt;Q&gt;PLAT-FDS^FG_PRICE(39172,,,USD)&lt;/Q&gt;&lt;R&gt;1&lt;/R&gt;&lt;C&gt;1&lt;/C&gt;&lt;D xsi:type="xsd:double"&gt;1248.3&lt;/D&gt;&lt;/FQL&gt;&lt;FQL&gt;&lt;Q&gt;NYGOLD-FDS^FG_PRICE(39172,,,USD)&lt;/Q&gt;&lt;R&gt;1&lt;/R&gt;&lt;C&gt;1&lt;/C&gt;&lt;D xsi:type="xsd:double"&gt;663&lt;/D&gt;&lt;/FQL&gt;&lt;FQL&gt;&lt;Q&gt;BRCP0530^FG_TOTAL_RET_IDX(39172,,,,,"UNHEDGED")&lt;/Q&gt;&lt;R&gt;1&lt;/R&gt;&lt;C&gt;1&lt;/C&gt;&lt;D xsi:type="xsd:double"&gt;272.5474&lt;/D&gt;&lt;/FQL&gt;&lt;FQL&gt;&lt;Q&gt;J251XXXX^FG_TOTAL_RET_IDX(39172,,,,,"UNHEDGED")&lt;/Q&gt;&lt;R&gt;0&lt;/R&gt;&lt;C&gt;0&lt;/C&gt;&lt;/FQL&gt;&lt;FQL&gt;&lt;Q&gt;USDZAR^FG_PRICE(39172,,,)&lt;/Q&gt;&lt;R&gt;1&lt;/R&gt;&lt;C&gt;1&lt;/C&gt;&lt;D xsi:type="xsd:double"&gt;7.2525&lt;/D&gt;&lt;/FQL&gt;&lt;FQL&gt;&lt;Q&gt;891800^FG_TOTAL_RET_IDX(42916,,,USD,,"UNHEDGED")&lt;/Q&gt;&lt;R&gt;1&lt;/R&gt;&lt;C&gt;1&lt;/C&gt;&lt;D xsi:type="xsd:double"&gt;2155.154139&lt;/D&gt;&lt;/FQL&gt;&lt;FQL&gt;&lt;Q&gt;990100^FG_TOTAL_RET_IDX(42916,,,USD,,"UNHEDGED")&lt;/Q&gt;&lt;R&gt;1&lt;/R&gt;&lt;C&gt;1&lt;/C&gt;&lt;D xsi:type="xsd:double"&gt;7651.665975&lt;/D&gt;&lt;/FQL&gt;&lt;FQL&gt;&lt;Q&gt;892400^FG_TOTAL_RET_IDX(42916,,,USD,,"UNHEDGED")&lt;/Q&gt;&lt;R&gt;1&lt;/R&gt;&lt;C&gt;1&lt;/C&gt;&lt;D xsi:type="xsd:double"&gt;914.833381&lt;/D&gt;&lt;/FQL&gt;&lt;FQL&gt;&lt;Q&gt;891800^FG_TOTAL_RET_IDX(42886,,,USD,,"UNHEDGED")&lt;/Q&gt;&lt;R&gt;1&lt;/R&gt;&lt;C&gt;1&lt;/C&gt;&lt;D xsi:type="xsd:double"&gt;2148.112242&lt;/D&gt;&lt;/FQL&gt;&lt;FQL&gt;&lt;Q&gt;990100^FG_TOTAL_RET_IDX(42886,,,USD,,"UNHEDGED")&lt;/Q&gt;&lt;R&gt;1&lt;/R&gt;&lt;C&gt;1&lt;/C&gt;&lt;D xsi:type="xsd:double"&gt;7604.861196&lt;/D&gt;&lt;/FQL&gt;&lt;FQL&gt;&lt;Q&gt;892400^FG_TOTAL_RET_IDX(42886,,,USD,,"UNHEDGED")&lt;/Q&gt;&lt;R&gt;1&lt;/R&gt;&lt;C&gt;1&lt;/C&gt;&lt;D xsi:type="xsd:double"&gt;909.528992&lt;/D&gt;&lt;/FQL&gt;&lt;FQL&gt;&lt;Q&gt;892400^FG_TOTAL_RET_IDX(42855,,,USD,,"UNHEDGED")&lt;/Q&gt;&lt;R&gt;1&lt;/R&gt;&lt;C&gt;1&lt;/C&gt;&lt;D xsi:type="xsd:double"&gt;889.108708&lt;/D&gt;&lt;/FQL&gt;&lt;FQL&gt;&lt;Q&gt;891800^FG_TOTAL_RET_IDX(42825,,,USD,,"UNHEDGED")&lt;/Q&gt;&lt;R&gt;1&lt;/R&gt;&lt;C&gt;1&lt;/C&gt;&lt;D xsi:type="xsd:double"&gt;2040.90234&lt;/D&gt;&lt;/FQL&gt;&lt;FQL&gt;&lt;Q&gt;990100^FG_TOTAL_RET_IDX(42825,,,USD,,"UNHEDGED")&lt;/Q&gt;&lt;R&gt;1&lt;/R&gt;&lt;C&gt;1&lt;/C&gt;&lt;D xsi:type="xsd:double"&gt;7328.13507&lt;/D&gt;&lt;/FQL&gt;&lt;FQL&gt;&lt;Q&gt;892400^FG_TOTAL_RET_IDX(42825,,,USD,,"UNHEDGED")&lt;/Q&gt;&lt;R&gt;1&lt;/R&gt;&lt;C&gt;1&lt;/C&gt;&lt;D xsi:type="xsd:double"&gt;875.066692&lt;/D&gt;&lt;/FQL&gt;&lt;FQL&gt;&lt;Q&gt;891800^FG_TOTAL_RET_IDX(42794,,,USD,,"UNHEDGED")&lt;/Q&gt;&lt;R&gt;1&lt;/R&gt;&lt;C&gt;1&lt;/C&gt;&lt;D xsi:type="xsd:double"&gt;1990.164757&lt;/D&gt;&lt;/FQL&gt;&lt;FQL&gt;&lt;Q&gt;990100^FG_TOTAL_RET_IDX(42794,,,USD,,"UNHEDGED")&lt;/Q&gt;&lt;R&gt;1&lt;/R&gt;&lt;C&gt;1&lt;/C&gt;&lt;D xsi:type="xsd:double"&gt;7245.762912&lt;/D&gt;&lt;/FQL&gt;&lt;FQL&gt;&lt;Q&gt;892400^FG_TOTAL_RET_IDX(42794,,,USD,,"UNHEDGED")&lt;/Q&gt;&lt;R&gt;1&lt;/R&gt;&lt;C&gt;1&lt;/C&gt;&lt;D xsi:type="xsd:double"&gt;863.922279&lt;/D&gt;&lt;/FQL&gt;&lt;FQL&gt;&lt;Q&gt;892400^FG_TOTAL_RET_IDX(42766,,,USD,,"UNHEDGED")&lt;/Q&gt;&lt;R&gt;1&lt;/R&gt;&lt;C&gt;1&lt;/C&gt;&lt;D xsi:type="xsd:double"&gt;839.984393&lt;/D&gt;&lt;/FQL&gt;&lt;FQL&gt;&lt;Q&gt;891800^FG_TOTAL_RET_IDX(42735,,,USD,,"UNHEDGED")&lt;/Q&gt;&lt;R&gt;1&lt;/R&gt;&lt;C&gt;1&lt;/C&gt;&lt;D xsi:type="xsd:double"&gt;1830.637982&lt;/D&gt;&lt;/FQL&gt;&lt;FQL&gt;&lt;Q&gt;990100^FG_TOTAL_RET_IDX(42735,,,USD,,"UNHEDGED")&lt;/Q&gt;&lt;R&gt;1&lt;/R&gt;&lt;C&gt;1&lt;/C&gt;&lt;D xsi:type="xsd:double"&gt;6879.162363&lt;/D&gt;&lt;/FQL&gt;&lt;FQL&gt;&lt;Q&gt;892400^FG_TOTAL_RET_IDX(42735,,,USD,,"UNHEDGED")&lt;/Q&gt;&lt;R&gt;1&lt;/R&gt;&lt;C&gt;1&lt;/C&gt;&lt;D xsi:type="xsd:double"&gt;817.457401&lt;/D&gt;&lt;/FQL&gt;&lt;FQL&gt;&lt;Q&gt;891800^FG_TOTAL_RET_IDX(42704,,,USD,,"UNHEDGED")&lt;/Q&gt;&lt;R&gt;1&lt;/R&gt;&lt;C&gt;1&lt;/C&gt;&lt;D xsi:type="xsd:double"&gt;1825.344907&lt;/D&gt;&lt;/FQL&gt;&lt;FQL&gt;&lt;Q&gt;990100^FG_TOTAL_RET_IDX(42704,,,USD,,"UNHEDGED")&lt;/Q&gt;&lt;R&gt;1&lt;/R&gt;&lt;C&gt;1&lt;/C&gt;&lt;D xsi:type="xsd:double"&gt;6716.016518&lt;/D&gt;&lt;/FQL&gt;&lt;FQL&gt;&lt;Q&gt;892400^FG_TOTAL_RET_IDX(42704,,,USD,,"UNHEDGED")&lt;/Q&gt;&lt;R&gt;1&lt;/R&gt;&lt;C&gt;1&lt;/C&gt;&lt;D xsi:type="xsd:double"&gt;799.860653&lt;/D&gt;&lt;/FQL&gt;&lt;FQL&gt;&lt;Q&gt;892400^FG_TOTAL_RET_IDX(42674,,,USD,,"UNHEDGED")&lt;/Q&gt;&lt;R&gt;1&lt;/R&gt;&lt;C&gt;1&lt;/C&gt;&lt;D xsi:type="xsd:double"&gt;793.441867&lt;/D&gt;&lt;/FQL&gt;&lt;FQL&gt;&lt;Q&gt;891800^FG_TOTAL_RET_IDX(42643,,,USD,,"UNHEDGED")&lt;/Q&gt;&lt;R&gt;1&lt;/R&gt;&lt;C&gt;1&lt;/C&gt;&lt;D xsi:type="xsd:double"&gt;1908.580635&lt;/D&gt;&lt;/FQL&gt;&lt;FQL&gt;&lt;Q&gt;990100^FG_TOTAL_RET_IDX(42643,,,USD,,"UNHEDGED")&lt;/Q&gt;&lt;R&gt;1&lt;/R&gt;&lt;C&gt;1&lt;/C&gt;&lt;D xsi:type="xsd:double"&gt;6746.076641&lt;/D&gt;&lt;/FQL&gt;&lt;FQL&gt;&lt;Q&gt;892400^FG_TOTAL_RET_IDX(42643,,,USD,,"UNHEDGED")&lt;/Q&gt;&lt;R&gt;1&lt;/R&gt;&lt;C&gt;1&lt;/C&gt;&lt;D xsi:type="xsd:double"&gt;806.945033&lt;/D&gt;&lt;/FQL&gt;&lt;FQL&gt;&lt;Q&gt;891800^FG_TOTAL_RET_IDX(42613,,,USD,,"UNHEDGED")&lt;/Q&gt;&lt;R&gt;1&lt;/R&gt;&lt;C&gt;1&lt;/C&gt;&lt;D xsi:type="xsd:double"&gt;1883.797541&lt;/D&gt;&lt;/FQL&gt;&lt;FQL&gt;&lt;Q&gt;990100^FG_TOTAL_RET_IDX(42613,,,USD,,"UNHEDGED")&lt;/Q&gt;&lt;R&gt;1&lt;/R&gt;&lt;C&gt;1&lt;/C&gt;&lt;D xsi:type="xsd:double"&gt;6707.420309&lt;/D&gt;&lt;/FQL&gt;&lt;FQL&gt;&lt;Q&gt;892400^FG_TOTAL_RET_IDX(42613,,,USD,,"UNHEDGED")&lt;/Q&gt;&lt;R&gt;1&lt;/R&gt;&lt;C&gt;1&lt;/C&gt;&lt;D xsi:type="xsd:double"&gt;801.683699&lt;/D&gt;&lt;/FQL&gt;&lt;FQL&gt;&lt;Q&gt;892400^FG_TOTAL_RET_IDX(42582,,,USD,,"UNHEDGED")&lt;/Q&gt;&lt;R&gt;1&lt;/R&gt;&lt;C&gt;1&lt;/C&gt;&lt;D xsi:type="xsd:double"&gt;798.60894&lt;/D&gt;&lt;/FQL&gt;&lt;FQL&gt;&lt;Q&gt;891800^FG_TOTAL_RET_IDX(42551,,,USD,,"UNHEDGED")&lt;/Q&gt;&lt;R&gt;1&lt;/R&gt;&lt;C&gt;1&lt;/C&gt;&lt;D xsi:type="xsd:double"&gt;1748.523839&lt;/D&gt;&lt;/FQL&gt;&lt;FQL&gt;&lt;Q&gt;990100^FG_TOTAL_RET_IDX(42551,,,USD,,"UNHEDGED")&lt;/Q&gt;&lt;R&gt;1&lt;/R&gt;&lt;C&gt;1&lt;/C&gt;&lt;D xsi:type="xsd:double"&gt;6425.279863&lt;/D&gt;&lt;/FQL&gt;&lt;FQL&gt;&lt;Q&gt;892400^FG_TOTAL_RET_IDX(42551,,,USD,,"UNHEDGED")&lt;/Q&gt;&lt;R&gt;1&lt;/R&gt;&lt;C&gt;1&lt;/C&gt;&lt;D xsi:type="xsd:double"&gt;765.3926&lt;/D&gt;&lt;/FQL&gt;&lt;FQL&gt;&lt;Q&gt;891800^FG_TOTAL_RET_IDX(42521,,,USD,,"UNHEDGED")&lt;/Q&gt;&lt;R&gt;1&lt;/R&gt;&lt;C&gt;1&lt;/C&gt;&lt;D xsi:type="xsd:double"&gt;1679.737801&lt;/D&gt;&lt;/FQL&gt;&lt;FQL&gt;&lt;Q&gt;990100^FG_TOTAL_RET_IDX(42521,,,USD,,"UNHEDGED")&lt;/Q&gt;&lt;R&gt;1&lt;/R&gt;&lt;C&gt;1&lt;/C&gt;&lt;D xsi:type="xsd:double"&gt;6494.942746&lt;/D&gt;&lt;/FQL&gt;&lt;FQL&gt;&lt;Q&gt;892400^FG_TOTAL_RET_IDX(42521,,,USD,,"UNHEDGED")&lt;/Q&gt;&lt;R&gt;1&lt;/R&gt;&lt;C&gt;1&lt;/C&gt;&lt;D xsi:type="xsd:double"&gt;769.646682&lt;/D&gt;&lt;/FQL&gt;&lt;FQL&gt;&lt;Q&gt;892400^FG_TOTAL_RET_IDX(42490,,,USD,,"UNHEDGED")&lt;/Q&gt;&lt;R&gt;1&lt;/R&gt;&lt;C&gt;1&lt;/C&gt;&lt;D xsi:type="xsd:double"&gt;768.028054&lt;/D&gt;&lt;/FQL&gt;&lt;FQL&gt;&lt;Q&gt;891800^FG_TOTAL_RET_IDX(42460,,,USD,,"UNHEDGED")&lt;/Q&gt;&lt;R&gt;1&lt;/R&gt;&lt;C&gt;1&lt;/C&gt;&lt;D xsi:type="xsd:double"&gt;1734.691989&lt;/D&gt;&lt;/FQL&gt;&lt;FQL&gt;&lt;Q&gt;990100^FG_TOTAL_RET_IDX(42460,,,USD,,"UNHEDGED")&lt;/Q&gt;&lt;R&gt;1&lt;/R&gt;&lt;C&gt;1&lt;/C&gt;&lt;D xsi:type="xsd:double"&gt;6348.294514&lt;/D&gt;&lt;/FQL&gt;&lt;FQL&gt;&lt;Q&gt;892400^FG_TOTAL_RET_IDX(42460,,,USD,,"UNHEDGED")&lt;/Q&gt;&lt;R&gt;1&lt;/R&gt;&lt;C&gt;1&lt;/C&gt;&lt;D xsi:type="xsd:double"&gt;756.415914&lt;/D&gt;&lt;/FQL&gt;&lt;FQL&gt;&lt;Q&gt;891800^FG_TOTAL_RET_IDX(42429,,,USD,,"UNHEDGED")&lt;/Q&gt;&lt;R&gt;1&lt;/R&gt;&lt;C&gt;1&lt;/C&gt;&lt;D xsi:type="xsd:double"&gt;1531.633918&lt;/D&gt;&lt;/FQL&gt;&lt;FQL&gt;&lt;Q&gt;990100^FG_TOTAL_RET_IDX(42429,,,USD,,"UNHEDGED")&lt;/Q&gt;&lt;R&gt;1&lt;/R&gt;&lt;C&gt;1&lt;/C&gt;&lt;D xsi:type="xsd:double"&gt;5940.800331&lt;/D&gt;&lt;/FQL&gt;&lt;FQL&gt;&lt;Q&gt;892400^FG_TOTAL_RET_IDX(42429,,,USD,,"UNHEDGED")&lt;/Q&gt;&lt;R&gt;1&lt;/R&gt;&lt;C&gt;1&lt;/C&gt;&lt;D xsi:type="xsd:double"&gt;703.775409&lt;/D&gt;&lt;/FQL&gt;&lt;FQL&gt;&lt;Q&gt;892400^FG_TOTAL_RET_IDX(42400,,,USD,,"UNHEDGED")&lt;/Q&gt;&lt;R&gt;1&lt;/R&gt;&lt;C&gt;1&lt;/C&gt;&lt;D xsi:type="xsd:double"&gt;708.252953&lt;/D&gt;&lt;/FQL&gt;&lt;FQL&gt;&lt;Q&gt;891800^FG_TOTAL_RET_IDX(42369,,,USD,,"UNHEDGED")&lt;/Q&gt;&lt;R&gt;1&lt;/R&gt;&lt;C&gt;1&lt;/C&gt;&lt;D xsi:type="xsd:double"&gt;1640.2962&lt;/D&gt;&lt;/FQL&gt;&lt;FQL&gt;&lt;Q&gt;990100^FG_TOTAL_RET_IDX(42369,,,USD,,"UNHEDGED")&lt;/Q&gt;&lt;R&gt;1&lt;/R&gt;&lt;C&gt;1&lt;/C&gt;&lt;D xsi:type="xsd:double"&gt;6360.574954&lt;/D&gt;&lt;/FQL&gt;&lt;FQL&gt;&lt;Q&gt;892400^FG_TOTAL_RET_IDX(42369,,,USD,,"UNHEDGED")&lt;/Q&gt;&lt;R&gt;1&lt;/R&gt;&lt;C&gt;1&lt;/C&gt;&lt;D xsi:type="xsd:double"&gt;753.521185&lt;/D&gt;&lt;/FQL&gt;&lt;FQL&gt;&lt;Q&gt;891800^FG_TOTAL_RET_IDX(42338,,,USD,,"UNHEDGED")&lt;/Q&gt;&lt;R&gt;1&lt;/R&gt;&lt;C&gt;1&lt;/C&gt;&lt;D xsi:type="xsd:double"&gt;1676.723449&lt;/D&gt;&lt;/FQL&gt;&lt;FQL&gt;&lt;Q&gt;990100^FG_TOTAL_RET_IDX(42338,,,USD,,"UNHEDGED")&lt;/Q&gt;&lt;R&gt;1&lt;/R&gt;&lt;C&gt;1&lt;/C&gt;&lt;D xsi:type="xsd:double"&gt;6471.71718&lt;/D&gt;&lt;/FQL&gt;&lt;FQL&gt;&lt;Q&gt;892400^FG_TOTAL_RET_IDX(42338,,,USD,,"UNHEDGED")&lt;/Q&gt;&lt;R&gt;1&lt;/R&gt;&lt;C&gt;1&lt;/C&gt;&lt;D xsi:type="xsd:double"&gt;767.031395&lt;/D&gt;&lt;/FQL&gt;&lt;FQL&gt;&lt;Q&gt;892400^FG_TOTAL_RET_IDX(42308,,,USD,,"UNHEDGED")&lt;/Q&gt;&lt;R&gt;1&lt;/R&gt;&lt;C&gt;1&lt;/C&gt;&lt;D xsi:type="xsd:double"&gt;773.070817&lt;/D&gt;&lt;/FQL&gt;&lt;FQL&gt;&lt;Q&gt;891800^FG_TOTAL_RET_IDX(42277,,,USD,,"UNHEDGED")&lt;/Q&gt;&lt;R&gt;1&lt;/R&gt;&lt;C&gt;1&lt;/C&gt;&lt;D xsi:type="xsd:double"&gt;1628.390481&lt;/D&gt;&lt;/FQL&gt;&lt;FQL&gt;&lt;Q&gt;990100^FG_TOTAL_RET_IDX(42277,,,USD,,"UNHEDGED")&lt;/Q&gt;&lt;R&gt;1&lt;/R&gt;&lt;C&gt;1&lt;/C&gt;&lt;D xsi:type="xsd:double"&gt;6021.954302&lt;/D&gt;&lt;/FQL&gt;&lt;FQL&gt;&lt;Q&gt;892400^FG_TOTAL_RET_IDX(42277,,,USD,,"UNHEDGED")&lt;/Q&gt;&lt;R&gt;1&lt;/R&gt;&lt;C&gt;1&lt;/C&gt;&lt;D xsi:type="xsd:double"&gt;716.635503&lt;/D&gt;&lt;/FQL&gt;&lt;FQL&gt;&lt;Q&gt;891800^FG_TOTAL_RET_IDX(42247,,,USD,,"UNHEDGED")&lt;/Q&gt;&lt;R&gt;1&lt;/R&gt;&lt;C&gt;1&lt;/C&gt;&lt;D xsi:type="xsd:double"&gt;1678.279694&lt;/D&gt;&lt;/FQL&gt;&lt;FQL&gt;&lt;Q&gt;990100^FG_TOTAL_RET_IDX(42247,,,USD,,"UNHEDGED")&lt;/Q&gt;&lt;R&gt;1&lt;/R&gt;&lt;C&gt;1&lt;/C&gt;&lt;D xsi:type="xsd:double"&gt;6249.64635&lt;/D&gt;&lt;/FQL&gt;&lt;FQL&gt;&lt;Q&gt;892400^FG_TOTAL_RET_IDX(42247,,,USD,,"UNHEDGED")&lt;/Q&gt;&lt;R&gt;1&lt;/R&gt;&lt;C&gt;1&lt;/C&gt;&lt;D xsi:type="xsd:double"&gt;743.233158&lt;/D&gt;&lt;/FQL&gt;&lt;FQL&gt;&lt;Q&gt;892400^FG_TOTAL_RET_IDX(42216,,,USD,,"UNHEDGED")&lt;/Q&gt;&lt;R&gt;1&lt;/R&gt;&lt;C&gt;1&lt;/C&gt;&lt;D xsi:type="xsd:double"&gt;797.584901&lt;/D&gt;&lt;/FQL&gt;&lt;FQL&gt;&lt;Q&gt;891800^FG_TOTAL_RET_IDX(42185,,,USD,,"UNHEDGED")&lt;/Q&gt;&lt;R&gt;1&lt;/R&gt;&lt;C&gt;1&lt;/C&gt;&lt;D xsi:type="xsd:double"&gt;1980.535343&lt;/D&gt;&lt;/FQL&gt;&lt;FQL&gt;&lt;Q&gt;990100^FG_TOTAL_RET_IDX(42185,,,USD,,"UNHEDGED")&lt;/Q&gt;&lt;R&gt;1&lt;/R&gt;&lt;C&gt;1&lt;/C&gt;&lt;D xsi:type="xsd:double"&gt;6569.46635&lt;/D&gt;&lt;/FQL&gt;&lt;FQL&gt;&lt;Q&gt;892400^FG_TOTAL_RET_IDX(42185,,,USD,,"UNHEDGED")&lt;/Q&gt;&lt;R&gt;1&lt;/R&gt;&lt;C&gt;1&lt;/C&gt;&lt;D xsi:type="xsd:double"&gt;790.432664&lt;/D&gt;&lt;/FQL&gt;&lt;FQL&gt;&lt;Q&gt;891800^FG_TOTAL_RET_IDX(42155,,,USD,,"UNHEDGED")&lt;/Q&gt;&lt;R&gt;1&lt;/R&gt;&lt;C&gt;1&lt;/C&gt;&lt;D xsi:type="xsd:double"&gt;2031.754678&lt;/D&gt;&lt;/FQL&gt;&lt;FQL&gt;&lt;Q&gt;990100^FG_TOTAL_RET_IDX(42155,,,USD,,"UNHEDGED")&lt;/Q&gt;&lt;R&gt;1&lt;/R&gt;&lt;C&gt;1&lt;/C&gt;&lt;D xsi:type="xsd:double"&gt;6723.059942&lt;/D&gt;&lt;/FQL&gt;&lt;FQL&gt;&lt;Q&gt;892400^FG_TOTAL_RET_IDX(42155,,,USD,,"UNHEDGED")&lt;/Q&gt;&lt;R&gt;1&lt;/R&gt;&lt;C&gt;1&lt;/C&gt;&lt;D xsi:type="xsd:double"&gt;809.122769&lt;/D&gt;&lt;/FQL&gt;&lt;FQL&gt;&lt;Q&gt;892400^FG_TOTAL_RET_IDX(42124,,,USD,,"UNHEDGED")&lt;/Q&gt;&lt;R&gt;1&lt;/R&gt;&lt;C&gt;1&lt;/C&gt;&lt;D xsi:type="xsd:double"&gt;809.550411&lt;/D&gt;&lt;/FQL&gt;&lt;FQL&gt;&lt;Q&gt;891800^FG_TOTAL_RET_IDX(42094,,,USD,,"UNHEDGED")&lt;/Q&gt;&lt;R&gt;1&lt;/R&gt;&lt;C&gt;1&lt;/C&gt;&lt;D xsi:type="xsd:double"&gt;1964.494225&lt;/D&gt;&lt;/FQL&gt;&lt;FQL&gt;&lt;Q&gt;990100^FG_TOTAL_RET_IDX(42094,,,USD,,"UNHEDGED")&lt;/Q&gt;&lt;R&gt;1&lt;/R&gt;&lt;C&gt;1&lt;/C&gt;&lt;D xsi:type="xsd:double"&gt;6537.618526&lt;/D&gt;&lt;/FQL&gt;&lt;FQL&gt;&lt;Q&gt;892400^FG_TOTAL_RET_IDX(42094,,,USD,,"UNHEDGED")&lt;/Q&gt;&lt;R&gt;1&lt;/R&gt;&lt;C&gt;1&lt;/C&gt;&lt;D xsi:type="xsd:double"&gt;786.348463&lt;/D&gt;&lt;/FQL&gt;&lt;FQL&gt;&lt;Q&gt;891800^FG_TOTAL_RET_IDX(42063,,,USD,,"UNHEDGED")&lt;/Q&gt;&lt;R&gt;1&lt;/R&gt;&lt;C&gt;1&lt;/C&gt;&lt;D xsi:type="xsd:double"&gt;1992.427821&lt;/D&gt;&lt;/FQL&gt;&lt;FQL&gt;&lt;Q&gt;990100^FG_TOTAL_RET_IDX(42063,,,USD,,"UNHEDGED")&lt;/Q&gt;&lt;R&gt;1&lt;/R&gt;&lt;C&gt;1&lt;/C&gt;&lt;D xsi:type="xsd:double"&gt;6637.222188&lt;/D&gt;&lt;/FQL&gt;&lt;FQL&gt;&lt;Q&gt;892400^FG_TOTAL_RET_IDX(42063,,,USD,,"UNHEDGED")&lt;/Q&gt;&lt;R&gt;1&lt;/R&gt;&lt;C&gt;1&lt;/C&gt;&lt;D xsi:type="xsd:double"&gt;798.239834&lt;/D&gt;&lt;/FQL&gt;&lt;FQL&gt;&lt;Q&gt;892400^FG_TOTAL_RET_IDX(42035,,,USD,,"UNHEDGED")&lt;/Q&gt;&lt;R&gt;1&lt;/R&gt;&lt;C&gt;1&lt;/C&gt;&lt;D xsi:type="xsd:double"&gt;755.816684&lt;/D&gt;&lt;/FQL&gt;&lt;FQL&gt;&lt;Q&gt;891800^FG_TOTAL_RET_IDX(42004,,,USD,,"UNHEDGED")&lt;/Q&gt;&lt;R&gt;1&lt;/R&gt;&lt;C&gt;1&lt;/C&gt;&lt;D xsi:type="xsd:double"&gt;1920.693196&lt;/D&gt;&lt;/FQL&gt;&lt;FQL&gt;&lt;Q&gt;990100^FG_TOTAL_RET_IDX(42004,,,USD,,"UNHEDGED")&lt;/Q&gt;&lt;R&gt;1&lt;/R&gt;&lt;C&gt;1&lt;/C&gt;&lt;D xsi:type="xsd:double"&gt;6381.054489&lt;/D&gt;&lt;/FQL&gt;&lt;FQL&gt;&lt;Q&gt;892400^FG_TOTAL_RET_IDX(42004,,,USD,,"UNHEDGED")&lt;/Q&gt;&lt;R&gt;1&lt;/R&gt;&lt;C&gt;1&lt;/C&gt;&lt;D xsi:type="xsd:double"&gt;767.647049&lt;/D&gt;&lt;/FQL&gt;&lt;FQL&gt;&lt;Q&gt;891800^FG_TOTAL_RET_IDX(41973,,,USD,,"UNHEDGED")&lt;/Q&gt;&lt;R&gt;1&lt;/R&gt;&lt;C&gt;1&lt;/C&gt;&lt;D xsi:type="xsd:double"&gt;2012.492498&lt;/D&gt;&lt;/FQL&gt;&lt;FQL&gt;&lt;Q&gt;990100^FG_TOTAL_RET_IDX(41973,,,USD,,"UNHEDGED")&lt;/Q&gt;&lt;R&gt;1&lt;/R&gt;&lt;C&gt;1&lt;/C&gt;&lt;D xsi:type="xsd:double"&gt;6482.900453&lt;/D&gt;&lt;/FQL&gt;&lt;FQL&gt;&lt;Q&gt;892400^FG_TOTAL_RET_IDX(41973,,,USD,,"UNHEDGED")&lt;/Q&gt;&lt;R&gt;1&lt;/R&gt;&lt;C&gt;1&lt;/C&gt;&lt;D xsi:type="xsd:double"&gt;782.418798&lt;/D&gt;&lt;/FQL&gt;&lt;FQL&gt;&lt;Q&gt;892400^FG_TOTAL_RET_IDX(41943,,,USD,,"UNHEDGED")&lt;/Q&gt;&lt;R&gt;1&lt;/R&gt;&lt;C&gt;1&lt;/C&gt;&lt;D xsi:type="xsd:double"&gt;769.222984&lt;/D&gt;&lt;/FQL&gt;&lt;FQL&gt;&lt;Q&gt;891800^FG_TOTAL_RET_IDX(41912,,,USD,,"UNHEDGED")&lt;/Q&gt;&lt;R&gt;1&lt;/R&gt;&lt;C&gt;1&lt;/C&gt;&lt;D xsi:type="xsd:double"&gt;2009.950709&lt;/D&gt;&lt;/FQL&gt;&lt;FQL&gt;&lt;Q&gt;990100^FG_TOTAL_RET_IDX(41912,,,USD,,"UNHEDGED")&lt;/Q&gt;&lt;R&gt;1&lt;/R&gt;&lt;C&gt;1&lt;/C&gt;&lt;D xsi:type="xsd:double"&gt;6310.268156&lt;/D&gt;&lt;/FQL&gt;&lt;FQL&gt;&lt;Q&gt;892400^FG_TOTAL_RET_IDX(41912,,,USD,,"UNHEDGED")&lt;/Q&gt;&lt;R&gt;1&lt;/R&gt;&lt;C&gt;1&lt;/C&gt;&lt;D xsi:type="xsd:double"&gt;763.672282&lt;/D&gt;&lt;/FQL&gt;&lt;FQL&gt;&lt;Q&gt;891800^FG_TOTAL_RET_IDX(41882,,,USD,,"UNHEDGED")&lt;/Q&gt;&lt;R&gt;1&lt;/R&gt;&lt;C&gt;1&lt;/C&gt;&lt;D xsi:type="xsd:double"&gt;2170.374853&lt;/D&gt;&lt;/FQL&gt;&lt;FQL&gt;&lt;Q&gt;990100^FG_TOTAL_RET_IDX(41882,,,USD,,"UNHEDGED")&lt;/Q&gt;&lt;R&gt;1&lt;/R&gt;&lt;C&gt;1&lt;/C&gt;&lt;D xsi:type="xsd:double"&gt;6483.570232&lt;/D&gt;&lt;/FQL&gt;&lt;FQL&gt;&lt;Q&gt;892400^FG_TOTAL_RET_IDX(41882,,,USD,,"UNHEDGED")&lt;/Q&gt;&lt;R&gt;1&lt;/R&gt;&lt;C&gt;1&lt;/C&gt;&lt;D xsi:type="xsd:double"&gt;788.951765&lt;/D&gt;&lt;/FQL&gt;&lt;FQL&gt;&lt;Q&gt;892400^FG_TOTAL_RET_IDX(41851,,,USD,,"UNHEDGED")&lt;/Q&gt;&lt;R&gt;1&lt;/R&gt;&lt;C&gt;1&lt;/C&gt;&lt;D xsi:type="xsd:double"&gt;771.590574&lt;/D&gt;&lt;/FQL&gt;&lt;FQL&gt;&lt;Q&gt;891800^FG_TOTAL_RET_IDX(41820,,,USD,,"UNHEDGED")&lt;/Q&gt;&lt;R&gt;1&lt;/R&gt;&lt;C&gt;1&lt;/C&gt;&lt;D xsi:type="xsd:double"&gt;2079.790335&lt;/D&gt;&lt;/FQL&gt;&lt;FQL&gt;&lt;Q&gt;990100^FG_TOTAL_RET_IDX(41820,,,USD,,"UNHEDGED")&lt;/Q&gt;&lt;R&gt;1&lt;/R&gt;&lt;C&gt;1&lt;/C&gt;&lt;D xsi:type="xsd:double"&gt;6442.500674&lt;/D&gt;&lt;/FQL&gt;&lt;FQL&gt;&lt;Q&gt;892400^FG_TOTAL_RET_IDX(41820,,,USD,,"UNHEDGED")&lt;/Q&gt;&lt;R&gt;1&lt;/R&gt;&lt;C&gt;1&lt;/C&gt;&lt;D xsi:type="xsd:double"&gt;780.82468&lt;/D&gt;&lt;/FQL&gt;&lt;FQL&gt;&lt;Q&gt;891800^FG_TOTAL_RET_IDX(41790,,,USD,,"UNHEDGED")&lt;/Q&gt;&lt;R&gt;1&lt;/R&gt;&lt;C&gt;1&lt;/C&gt;&lt;D xsi:type="xsd:double"&gt;2025.070115&lt;/D&gt;&lt;/FQL&gt;&lt;FQL&gt;&lt;Q&gt;990100^FG_TOTAL_RET_IDX(41790,,,USD,,"UNHEDGED")&lt;/Q&gt;&lt;R&gt;1&lt;/R&gt;&lt;C&gt;1&lt;/C&gt;&lt;D xsi:type="xsd:double"&gt;6326.600987&lt;/D&gt;&lt;/FQL&gt;&lt;FQL&gt;&lt;Q&gt;892400^FG_TOTAL_RET_IDX(41790,,,USD,,"UNHEDGED")&lt;/Q&gt;&lt;R&gt;1&lt;/R&gt;&lt;C&gt;1&lt;/C&gt;&lt;D xsi:type="xsd:double"&gt;766.06868&lt;/D&gt;&lt;/FQL&gt;&lt;FQL&gt;&lt;Q&gt;J080XXXX^FG_TOTAL_RET_IDX(39172,,,,,"UNHEDGED")&lt;/Q&gt;&lt;R&gt;1&lt;/R&gt;&lt;C&gt;1&lt;/C&gt;&lt;D xsi:type="xsd:double"&gt;3398.53&lt;/D&gt;&lt;/FQL&gt;&lt;FQL&gt;&lt;Q&gt;168645^FG_TOTAL_RET_IDX(39172,,,,,"UNHEDGED")&lt;/Q&gt;&lt;R&gt;1&lt;/R&gt;&lt;C&gt;1&lt;/C&gt;&lt;D xsi:type="xsd:double"&gt;3271&lt;/D&gt;&lt;/FQL&gt;&lt;FQL&gt;&lt;Q&gt;J200-FTX^FG_TOTAL_RET_IDX(39172,,,,,"UNHEDGED")&lt;/Q&gt;&lt;R&gt;1&lt;/R&gt;&lt;C&gt;1&lt;/C&gt;&lt;D xsi:type="xsd:double"&gt;2587.36&lt;/D&gt;&lt;/FQL&gt;&lt;FQL&gt;&lt;Q&gt;168633^FG_TOTAL_RET_IDX(39172,,,,,"UNHEDGED")&lt;/Q&gt;&lt;R&gt;1&lt;/R&gt;&lt;C&gt;1&lt;/C&gt;&lt;D xsi:type="xsd:double"&gt;4952.46&lt;/D&gt;&lt;/FQL&gt;&lt;FQL&gt;&lt;Q&gt;168638^FG_TOTAL_RET_IDX(39172,,,,,"UNHEDGED")&lt;/Q&gt;&lt;R&gt;1&lt;/R&gt;&lt;C&gt;1&lt;/C&gt;&lt;D xsi:type="xsd:double"&gt;7053.96&lt;/D&gt;&lt;/FQL&gt;&lt;FQL&gt;&lt;Q&gt;154923^FG_TOTAL_RET_IDX(39172,,,,,"UNHEDGED")&lt;/Q&gt;&lt;R&gt;1&lt;/R&gt;&lt;C&gt;1&lt;/C&gt;&lt;D xsi:type="xsd:double"&gt;563.33&lt;/D&gt;&lt;/FQL&gt;&lt;FQL&gt;&lt;Q&gt;J080XXXX^FG_TOTAL_RET_IDX(42521,,,,,"UNHEDGED")&lt;/Q&gt;&lt;R&gt;1&lt;/R&gt;&lt;C&gt;1&lt;/C&gt;&lt;D xsi:type="xsd:double"&gt;8718.11540173&lt;/D&gt;&lt;/FQL&gt;&lt;FQL&gt;&lt;Q&gt;GBPZAR^FG_PRICE(42825,,,)&lt;/Q&gt;&lt;R&gt;1&lt;/R&gt;&lt;C&gt;1&lt;/C&gt;&lt;D xsi:type="xsd:double"&gt;16.766972&lt;/D&gt;&lt;/FQL&gt;&lt;FQL&gt;&lt;Q&gt;EURZAR^FG_PRICE(42825,,,)&lt;/Q&gt;&lt;R&gt;1&lt;/R&gt;&lt;C&gt;1&lt;/C&gt;&lt;D xsi:type="xsd:double"&gt;14.341329&lt;/D&gt;&lt;/FQL&gt;&lt;FQL&gt;&lt;Q&gt;892400^FG_TOTAL_RET_IDX(39263,,,,,"UNHEDGED")&lt;/Q&gt;&lt;R&gt;1&lt;/R&gt;&lt;C&gt;1&lt;/C&gt;&lt;D xsi:type="xsd:double"&gt;659.312612&lt;/D&gt;&lt;/FQL&gt;&lt;FQL&gt;&lt;Q&gt;J251XXXX^FG_TOTAL_RET_IDX(42825,,,,,"UNHEDGED")&lt;/Q&gt;&lt;R&gt;1&lt;/R&gt;&lt;C&gt;1&lt;/C&gt;&lt;D xsi:type="xsd:double"&gt;1933.3554922&lt;/D&gt;&lt;/FQL&gt;&lt;FQL&gt;&lt;Q&gt;USDZAR^FG_PRICE(39263,,,USD)&lt;/Q&gt;&lt;R&gt;1&lt;/R&gt;&lt;C&gt;1&lt;/C&gt;&lt;D xsi:type="xsd:double"&gt;7.052&lt;/D&gt;&lt;/FQL&gt;&lt;FQL&gt;&lt;Q&gt;GBPZAR^FG_PRICE(39263,,,USD)&lt;/Q&gt;&lt;R&gt;1&lt;/R&gt;&lt;C&gt;1&lt;/C&gt;&lt;D xsi:type="xsd:double"&gt;14.148781&lt;/D&gt;&lt;/FQL&gt;&lt;FQL&gt;&lt;Q&gt;EURZAR^FG_PRICE(39263,,,USD)&lt;/Q&gt;&lt;R&gt;1&lt;/R&gt;&lt;C&gt;1&lt;/C&gt;&lt;D xsi:type="xsd:double"&gt;9.524079&lt;/D&gt;&lt;/FQL&gt;&lt;FQL&gt;&lt;Q&gt;USDZAR^FG_PRICE(39294,,,USD)&lt;/Q&gt;&lt;R&gt;1&lt;/R&gt;&lt;C&gt;1&lt;/C&gt;&lt;D xsi:type="xsd:double"&gt;7.1031&lt;/D&gt;&lt;/FQL&gt;&lt;FQL&gt;&lt;Q&gt;GBPZAR^FG_PRICE(39294,,,USD)&lt;/Q&gt;&lt;R&gt;1&lt;/R&gt;&lt;C&gt;1&lt;/C&gt;&lt;D xsi:type="xsd:double"&gt;14.433853&lt;/D&gt;&lt;/FQL&gt;&lt;FQL&gt;&lt;Q&gt;EURZAR^FG_PRICE(39294,,,USD)&lt;/Q&gt;&lt;R&gt;1&lt;/R&gt;&lt;C&gt;1&lt;/C&gt;&lt;D xsi:type="xsd:double"&gt;9.723078&lt;/D&gt;&lt;/FQL&gt;&lt;FQL&gt;&lt;Q&gt;USDZAR^FG_PRICE(39325,,,USD)&lt;/Q&gt;&lt;R&gt;1&lt;/R&gt;&lt;C&gt;1&lt;/C&gt;&lt;D xsi:type="xsd:double"&gt;7.1725&lt;/D&gt;&lt;/FQL&gt;&lt;FQL&gt;&lt;Q&gt;GBPZAR^FG_PRICE(39325,,,USD)&lt;/Q&gt;&lt;R&gt;1&lt;/R&gt;&lt;C&gt;1&lt;/C&gt;&lt;D xsi:type="xsd:double"&gt;14.467292&lt;/D&gt;&lt;/FQL&gt;&lt;FQL&gt;&lt;Q&gt;EURZAR^FG_PRICE(39325,,,USD)&lt;/Q&gt;&lt;R&gt;1&lt;/R&gt;&lt;C&gt;1&lt;/C&gt;&lt;D xsi:type="xsd:double"&gt;9.777911&lt;/D&gt;&lt;/FQL&gt;&lt;FQL&gt;&lt;Q&gt;USDZAR^FG_PRICE(39355,,,USD)&lt;/Q&gt;&lt;R&gt;1&lt;/R&gt;&lt;C&gt;1&lt;/C&gt;&lt;D xsi:type="xsd:double"&gt;6.89675&lt;/D&gt;&lt;/FQL&gt;&lt;FQL&gt;&lt;Q&gt;GBPZAR^FG_PRICE(39355,,,USD)&lt;/Q&gt;&lt;R&gt;1&lt;/R&gt;&lt;C&gt;1&lt;/C&gt;&lt;D xsi:type="xsd:double"&gt;14.051093&lt;/D&gt;&lt;/FQL&gt;&lt;FQL&gt;&lt;Q&gt;EURZAR^FG_PRICE(39355,,,USD)&lt;/Q&gt;&lt;R&gt;1&lt;/R&gt;&lt;C&gt;1&lt;/C&gt;&lt;D xsi:type="xsd:double"&gt;9.808213&lt;/D&gt;&lt;/FQL&gt;&lt;FQL&gt;&lt;Q&gt;USDZAR^FG_PRICE(39386,,,USD)&lt;/Q&gt;&lt;R&gt;1&lt;/R&gt;&lt;C&gt;1&lt;/C&gt;&lt;D xsi:type="xsd:double"&gt;6.53945&lt;/D&gt;&lt;/FQL&gt;&lt;FQL&gt;&lt;Q&gt;GBPZAR^FG_PRICE(39386,,,USD)&lt;/Q&gt;&lt;R&gt;1&lt;/R&gt;&lt;C&gt;1&lt;/C&gt;&lt;D xsi:type="xsd:double"&gt;13.584727&lt;/D&gt;&lt;/FQL&gt;&lt;FQL&gt;&lt;Q&gt;EURZAR^FG_PRICE(39386,,,USD)&lt;/Q&gt;&lt;R&gt;1&lt;/R&gt;&lt;C&gt;1&lt;/C&gt;&lt;D xsi:type="xsd:double"&gt;9.46095&lt;/D&gt;&lt;/FQL&gt;&lt;FQL&gt;&lt;Q&gt;USDZAR^FG_PRICE(39416,,,USD)&lt;/Q&gt;&lt;R&gt;1&lt;/R&gt;&lt;C&gt;1&lt;/C&gt;&lt;D xsi:type="xsd:double"&gt;6.79775&lt;/D&gt;&lt;/FQL&gt;&lt;FQL&gt;&lt;Q&gt;GBPZAR^FG_PRICE(39416,,,USD)&lt;/Q&gt;&lt;R&gt;1&lt;/R&gt;&lt;C&gt;1&lt;/C&gt;&lt;D xsi:type="xsd:double"&gt;13.977194&lt;/D&gt;&lt;/FQL&gt;&lt;FQL&gt;&lt;Q&gt;EURZAR^FG_PRICE(39416,,,USD)&lt;/Q&gt;&lt;R&gt;1&lt;/R&gt;&lt;C&gt;1&lt;/C&gt;&lt;D xsi:type="xsd:double"&gt;9.978077&lt;/D&gt;&lt;/FQL&gt;&lt;FQL&gt;&lt;Q&gt;USDZAR^FG_PRICE(39447,,,USD)&lt;/Q&gt;&lt;R&gt;1&lt;/R&gt;&lt;C&gt;1&lt;/C&gt;&lt;D xsi:type="xsd:double"&gt;6.83435&lt;/D&gt;&lt;/FQL&gt;&lt;FQL&gt;&lt;Q&gt;GBPZAR^FG_PRICE(39447,,,USD)&lt;/Q&gt;&lt;R&gt;1&lt;/R&gt;&lt;C&gt;1&lt;/C&gt;&lt;D xsi:type="xsd:double"&gt;13.604457&lt;/D&gt;&lt;/FQL&gt;&lt;FQL&gt;&lt;Q&gt;EURZAR^FG_PRICE(39447,,,USD)&lt;/Q&gt;&lt;R&gt;1&lt;/R&gt;&lt;C&gt;1&lt;/C&gt;&lt;D xsi:type="xsd:double"&gt;9.992162&lt;/D&gt;&lt;/FQL&gt;&lt;FQL&gt;&lt;Q&gt;USDZAR^FG_PRICE(39478,,,USD)&lt;/Q&gt;&lt;R&gt;1&lt;/R&gt;&lt;C&gt;1&lt;/C&gt;&lt;D xsi:type="xsd:double"&gt;7.49875&lt;/D&gt;&lt;/FQL&gt;&lt;FQL&gt;&lt;Q&gt;GBPZAR^FG_PRICE(39478,,,USD)&lt;/Q&gt;&lt;R&gt;1&lt;/R&gt;&lt;C&gt;1&lt;/C&gt;&lt;D xsi:type="xsd:double"&gt;14.9075165&lt;/D&gt;&lt;/FQL&gt;&lt;FQL&gt;&lt;Q&gt;EURZAR^FG_PRICE(39478,,,USD)&lt;/Q&gt;&lt;R&gt;1&lt;/R&gt;&lt;C&gt;1&lt;/C&gt;&lt;D xsi:type="xsd:double"&gt;11.10265&lt;/D&gt;&lt;/FQL&gt;&lt;FQL&gt;&lt;Q&gt;USDZAR^FG_PRICE(39507,,,USD)&lt;/Q&gt;&lt;R&gt;1&lt;/R&gt;&lt;C&gt;1&lt;/C&gt;&lt;D xsi:type="xsd:double"&gt;7.76615&lt;/D&gt;&lt;/FQL&gt;&lt;FQL&gt;&lt;Q&gt;GBPZAR^FG_PRICE(39507,,,USD)&lt;/Q&gt;&lt;R&gt;1&lt;/R&gt;&lt;C&gt;1&lt;/C&gt;&lt;D xsi:type="xsd:double"&gt;15.448426&lt;/D&gt;&lt;/FQL&gt;&lt;FQL&gt;&lt;Q&gt;EURZAR^FG_PRICE(39507,,,USD)&lt;/Q&gt;&lt;R&gt;1&lt;/R&gt;&lt;C&gt;1&lt;/C&gt;&lt;D xsi:type="xsd:double"&gt;11.789792&lt;/D&gt;&lt;/FQL&gt;&lt;FQL&gt;&lt;Q&gt;USDZAR^FG_PRICE(39538,,,USD)&lt;/Q&gt;&lt;R&gt;1&lt;/R&gt;&lt;C&gt;1&lt;/C&gt;&lt;D xsi:type="xsd:double"&gt;8.1265&lt;/D&gt;&lt;/FQL&gt;&lt;FQL&gt;&lt;Q&gt;GBPZAR^FG_PRICE(39538,,,USD)&lt;/Q&gt;&lt;R&gt;1&lt;/R&gt;&lt;C&gt;1&lt;/C&gt;&lt;D xsi:type="xsd:double"&gt;16.151417&lt;/D&gt;&lt;/FQL&gt;&lt;FQL&gt;&lt;Q&gt;EURZAR^FG_PRICE(39538,,,USD)&lt;/Q&gt;&lt;R&gt;1&lt;/R&gt;&lt;C&gt;1&lt;/C&gt;&lt;D xsi:type="xsd:double"&gt;12.876846&lt;/D&gt;&lt;/FQL&gt;&lt;FQL&gt;&lt;Q&gt;USDZAR^FG_PRICE(39568,,,USD)&lt;/Q&gt;&lt;R&gt;1&lt;/R&gt;&lt;C&gt;1&lt;/C&gt;&lt;D xsi:type="xsd:double"&gt;7.548&lt;/D&gt;&lt;/FQL&gt;&lt;FQL&gt;&lt;Q&gt;GBPZAR^FG_PRICE(39568,,,USD)&lt;/Q&gt;&lt;R&gt;1&lt;/R&gt;&lt;C&gt;1&lt;/C&gt;&lt;D xsi:type="xsd:double"&gt;14.949191&lt;/D&gt;&lt;/FQL&gt;&lt;FQL&gt;&lt;Q&gt;EURZAR^FG_PRICE(39568,,,USD)&lt;/Q&gt;&lt;R&gt;1&lt;/R&gt;&lt;C&gt;1&lt;/C&gt;&lt;D xsi:type="xsd:double"&gt;11.75148&lt;/D&gt;&lt;/FQL&gt;&lt;FQL&gt;&lt;Q&gt;USDZAR^FG_PRICE(39599,,,USD)&lt;/Q&gt;&lt;R&gt;1&lt;/R&gt;&lt;C&gt;1&lt;/C&gt;&lt;D xsi:type="xsd:double"&gt;7.63765&lt;/D&gt;&lt;/FQL&gt;&lt;FQL&gt;&lt;Q&gt;GBPZAR^FG_PRICE(39599,,,USD)&lt;/Q&gt;&lt;R&gt;1&lt;/R&gt;&lt;C&gt;1&lt;/C&gt;&lt;D xsi:type="xsd:double"&gt;15.093523&lt;/D&gt;&lt;/FQL&gt;&lt;FQL&gt;&lt;Q&gt;EURZAR^FG_PRICE(39599,,,USD)&lt;/Q&gt;&lt;R&gt;1&lt;/R&gt;&lt;C&gt;1&lt;/C&gt;&lt;D xsi:type="xsd:double"&gt;11.869289&lt;/D&gt;&lt;/FQL&gt;&lt;FQL&gt;&lt;Q&gt;USDZAR^FG_PRICE(39629,,,USD)&lt;/Q&gt;&lt;R&gt;1&lt;/R&gt;&lt;C&gt;1&lt;/C&gt;&lt;D xsi:type="xsd:double"&gt;7.82815&lt;/D&gt;&lt;/FQL&gt;&lt;FQL&gt;&lt;Q&gt;GBPZAR^FG_PRICE(39629,,,USD)&lt;/Q&gt;&lt;R&gt;1&lt;/R&gt;&lt;C&gt;1&lt;/C&gt;&lt;D xsi:type="xsd:double"&gt;15.579193&lt;/D&gt;&lt;/FQL&gt;&lt;FQL&gt;&lt;Q&gt;EURZAR^FG_PRICE(39629,,,USD)&lt;/Q&gt;&lt;R&gt;1&lt;/R&gt;&lt;C&gt;1&lt;/C&gt;&lt;D xsi:type="xsd:double"&gt;12.333641&lt;/D&gt;&lt;/FQL&gt;&lt;FQL&gt;&lt;Q&gt;USDZAR^FG_PRICE(39660,,,USD)&lt;/Q&gt;&lt;R&gt;1&lt;/R&gt;&lt;C&gt;1&lt;/C&gt;&lt;D xsi:type="xsd:double"&gt;7.30375&lt;/D&gt;&lt;/FQL&gt;&lt;FQL&gt;&lt;Q&gt;GBPZAR^FG_PRICE(39660,,,USD)&lt;/Q&gt;&lt;R&gt;1&lt;/R&gt;&lt;C&gt;1&lt;/C&gt;&lt;D xsi:type="xsd:double"&gt;14.467998&lt;/D&gt;&lt;/FQL&gt;&lt;FQL&gt;&lt;Q&gt;EURZAR^FG_PRICE(39660,,,USD)&lt;/Q&gt;&lt;R&gt;1&lt;/R&gt;&lt;C&gt;1&lt;/C&gt;&lt;D xsi:type="xsd:double"&gt;11.395677&lt;/D&gt;&lt;/FQL&gt;&lt;FQL&gt;&lt;Q&gt;USDZAR^FG_PRICE(39691,,,USD)&lt;/Q&gt;&lt;R&gt;1&lt;/R&gt;&lt;C&gt;1&lt;/C&gt;&lt;D xsi:type="xsd:double"&gt;7.68525&lt;/D&gt;&lt;/FQL&gt;&lt;FQL&gt;&lt;Q&gt;GBPZAR^FG_PRICE(39691,,,USD)&lt;/Q&gt;&lt;R&gt;1&lt;/R&gt;&lt;C&gt;1&lt;/C&gt;&lt;D xsi:type="xsd:double"&gt;14.017511&lt;/D&gt;&lt;/FQL&gt;&lt;FQL&gt;&lt;Q&gt;EURZAR^FG_PRICE(39691,,,USD)&lt;/Q&gt;&lt;R&gt;1&lt;/R&gt;&lt;C&gt;1&lt;/C&gt;&lt;D xsi:type="xsd:double"&gt;11.314609&lt;/D&gt;&lt;/FQL&gt;&lt;FQL&gt;&lt;Q&gt;USDZAR^FG_PRICE(39721,,,USD)&lt;/Q&gt;&lt;R&gt;1&lt;/R&gt;&lt;C&gt;1&lt;/C&gt;&lt;D xsi:type="xsd:double"&gt;8.28065&lt;/D&gt;&lt;/FQL&gt;&lt;FQL&gt;&lt;Q&gt;GBPZAR^FG_PRICE(39721,,,USD)&lt;/Q&gt;&lt;R&gt;1&lt;/R&gt;&lt;C&gt;1&lt;/C&gt;&lt;D xsi:type="xsd:double"&gt;14.759845&lt;/D&gt;&lt;/FQL&gt;&lt;FQL&gt;&lt;Q&gt;EURZAR^FG_PRICE(39721,,,USD)&lt;/Q&gt;&lt;R&gt;1&lt;/R&gt;&lt;C&gt;1&lt;/C&gt;&lt;D xsi:type="xsd:double"&gt;11.631416&lt;/D&gt;&lt;/FQL&gt;&lt;FQL&gt;&lt;Q&gt;USDZAR^FG_PRICE(39752,,,USD)&lt;/Q&gt;&lt;R&gt;1&lt;/R&gt;&lt;C&gt;1&lt;/C&gt;&lt;D xsi:type="xsd:double"&gt;9.85&lt;/D&gt;&lt;/FQL&gt;&lt;FQL&gt;&lt;Q&gt;GBPZAR^FG_PRICE(39752,,,USD)&lt;/Q&gt;&lt;R&gt;1&lt;/R&gt;&lt;C&gt;1&lt;/C&gt;&lt;D xsi:type="xsd:double"&gt;15.915137&lt;/D&gt;&lt;/FQL&gt;&lt;FQL&gt;&lt;Q&gt;EURZAR^FG_PRICE(39752,,,USD)&lt;/Q&gt;&lt;R&gt;1&lt;/R&gt;&lt;C&gt;1&lt;/C&gt;&lt;D xsi:type="xsd:double"&gt;12.4902935&lt;/D&gt;&lt;/FQL&gt;&lt;FQL&gt;&lt;Q&gt;USDZAR^FG_PRICE(39782,,,USD)&lt;/Q&gt;&lt;R&gt;1&lt;/R&gt;&lt;C&gt;1&lt;/C&gt;&lt;D xsi:type="xsd:double"&gt;10.06505&lt;/D&gt;&lt;/FQL&gt;&lt;FQL&gt;&lt;Q&gt;GBPZAR^FG_PRICE(39782,,,USD)&lt;/Q&gt;&lt;R&gt;1&lt;/R&gt;&lt;C&gt;1&lt;/C&gt;&lt;D xsi:type="xsd:double"&gt;15.444317&lt;/D&gt;&lt;/FQL&gt;&lt;FQL&gt;&lt;Q&gt;EURZAR^FG_PRICE(39782,,,USD)&lt;/Q&gt;&lt;R&gt;1&lt;/R&gt;&lt;C&gt;1&lt;/C&gt;&lt;D xsi:type="xsd:double"&gt;12.771543&lt;/D&gt;&lt;/FQL&gt;&lt;FQL&gt;&lt;Q&gt;USDZAR^FG_PRICE(39813,,,USD)&lt;/Q&gt;&lt;R&gt;1&lt;/R&gt;&lt;C&gt;1&lt;/C&gt;&lt;D xsi:type="xsd:double"&gt;9.245&lt;/D&gt;&lt;/FQL&gt;&lt;FQL&gt;&lt;Q&gt;GBPZAR^FG_PRICE(39813,,,USD)&lt;/Q&gt;&lt;R&gt;1&lt;/R&gt;&lt;C&gt;1&lt;/C&gt;&lt;D xsi:type="xsd:double"&gt;13.292&lt;/D&gt;&lt;/FQL&gt;&lt;FQL&gt;&lt;Q&gt;EURZAR^FG_PRICE(39813,,,USD)&lt;/Q&gt;&lt;R&gt;1&lt;/R&gt;&lt;C&gt;1&lt;/C&gt;&lt;D xsi:type="xsd:double"&gt;12.851012&lt;/D&gt;&lt;/FQL&gt;&lt;FQL&gt;&lt;Q&gt;USDZAR^FG_PRICE(39844,,,USD)&lt;/Q&gt;&lt;R&gt;1&lt;/R&gt;&lt;C&gt;1&lt;/C&gt;&lt;D xsi:type="xsd:double"&gt;10.2025&lt;/D&gt;&lt;/FQL&gt;&lt;FQL&gt;&lt;Q&gt;GBPZAR^FG_PRICE(39844,,,USD)&lt;/Q&gt;&lt;R&gt;1&lt;/R&gt;&lt;C&gt;1&lt;/C&gt;&lt;D xsi:type="xsd:double"&gt;14.708944&lt;/D&gt;&lt;/FQL&gt;&lt;FQL&gt;&lt;Q&gt;EURZAR^FG_PRICE(39844,,,USD)&lt;/Q&gt;&lt;R&gt;1&lt;/R&gt;&lt;C&gt;1&lt;/C&gt;&lt;D xsi:type="xsd:double"&gt;13.074504&lt;/D&gt;&lt;/FQL&gt;&lt;FQL&gt;&lt;Q&gt;USDZAR^FG_PRICE(39872,,,USD)&lt;/Q&gt;&lt;R&gt;1&lt;/R&gt;&lt;C&gt;1&lt;/C&gt;&lt;D xsi:type="xsd:double"&gt;10.0445&lt;/D&gt;&lt;/FQL&gt;&lt;FQL&gt;&lt;Q&gt;GBPZAR^FG_PRICE(39872,,,USD)&lt;/Q&gt;&lt;R&gt;1&lt;/R&gt;&lt;C&gt;1&lt;/C&gt;&lt;D xsi:type="xsd:double"&gt;14.316928&lt;/D&gt;&lt;/FQL&gt;&lt;FQL&gt;&lt;Q&gt;EURZAR^FG_PRICE(39872,,,USD)&lt;/Q&gt;&lt;R&gt;1&lt;/R&gt;&lt;C&gt;1&lt;/C&gt;&lt;D xsi:type="xsd:double"&gt;12.757018&lt;/D&gt;&lt;/FQL&gt;&lt;FQL&gt;&lt;Q&gt;USDZAR^FG_PRICE(39903,,,USD)&lt;/Q&gt;&lt;R&gt;1&lt;/R&gt;&lt;C&gt;1&lt;/C&gt;&lt;D xsi:type="xsd:double"&gt;9.51&lt;/D&gt;&lt;/FQL&gt;&lt;FQL&gt;&lt;Q&gt;GBPZAR^FG_PRICE(39903,,,USD)&lt;/Q&gt;&lt;R&gt;1&lt;/R&gt;&lt;C&gt;1&lt;/C&gt;&lt;D xsi:type="xsd:double"&gt;13.63116&lt;/D&gt;&lt;/FQL&gt;&lt;FQL&gt;&lt;Q&gt;EURZAR^FG_PRICE(39903,,,USD)&lt;/Q&gt;&lt;R&gt;1&lt;/R&gt;&lt;C&gt;1&lt;/C&gt;&lt;D xsi:type="xsd:double"&gt;12.626428&lt;/D&gt;&lt;/FQL&gt;&lt;FQL&gt;&lt;Q&gt;USDZAR^FG_PRICE(39933,,,USD)&lt;/Q&gt;&lt;R&gt;1&lt;/R&gt;&lt;C&gt;1&lt;/C&gt;&lt;D xsi:type="xsd:double"&gt;8.47625&lt;/D&gt;&lt;/FQL&gt;&lt;FQL&gt;&lt;Q&gt;GBPZAR^FG_PRICE(39933,,,USD)&lt;/Q&gt;&lt;R&gt;1&lt;/R&gt;&lt;C&gt;1&lt;/C&gt;&lt;D xsi:type="xsd:double"&gt;12.560106&lt;/D&gt;&lt;/FQL&gt;&lt;FQL&gt;&lt;Q&gt;EURZAR^FG_PRICE(39933,,,USD)&lt;/Q&gt;&lt;R&gt;1&lt;/R&gt;&lt;C&gt;1&lt;/C&gt;&lt;D xsi:type="xsd:double"&gt;11.231879&lt;/D&gt;&lt;/FQL&gt;&lt;FQL&gt;&lt;Q&gt;USDZAR^FG_PRICE(39964,,,USD)&lt;/Q&gt;&lt;R&gt;1&lt;/R&gt;&lt;C&gt;1&lt;/C&gt;&lt;D xsi:type="xsd:double"&gt;8.0375&lt;/D&gt;&lt;/FQL&gt;&lt;FQL&gt;&lt;Q&gt;GBPZAR^FG_PRICE(39964,,,USD)&lt;/Q&gt;&lt;R&gt;1&lt;/R&gt;&lt;C&gt;1&lt;/C&gt;&lt;D xsi:type="xsd:double"&gt;12.960872&lt;/D&gt;&lt;/FQL&gt;&lt;FQL&gt;&lt;Q&gt;EURZAR^FG_PRICE(39964,,,USD)&lt;/Q&gt;&lt;R&gt;1&lt;/R&gt;&lt;C&gt;1&lt;/C&gt;&lt;D xsi:type="xsd:double"&gt;11.376679&lt;/D&gt;&lt;/FQL&gt;&lt;FQL&gt;&lt;Q&gt;USDZAR^FG_PRICE(39994,,,USD)&lt;/Q&gt;&lt;R&gt;1&lt;/R&gt;&lt;C&gt;1&lt;/C&gt;&lt;D xsi:type="xsd:double"&gt;7.7225&lt;/D&gt;&lt;/FQL&gt;&lt;FQL&gt;&lt;Q&gt;GBPZAR^FG_PRICE(39994,,,USD)&lt;/Q&gt;&lt;R&gt;1&lt;/R&gt;&lt;C&gt;1&lt;/C&gt;&lt;D xsi:type="xsd:double"&gt;12.7178&lt;/D&gt;&lt;/FQL&gt;&lt;FQL&gt;&lt;Q&gt;EURZAR^FG_PRICE(39994,,,USD)&lt;/Q&gt;&lt;R&gt;1&lt;/R&gt;&lt;C&gt;1&lt;/C&gt;&lt;D xsi:type="xsd:double"&gt;10.8319645&lt;/D&gt;&lt;/FQL&gt;&lt;FQL&gt;&lt;Q&gt;USDZAR^FG_PRICE(40025,,,USD)&lt;/Q&gt;&lt;R&gt;1&lt;/R&gt;&lt;C&gt;1&lt;/C&gt;&lt;D xsi:type="xsd:double"&gt;7.8389&lt;/D&gt;&lt;/FQL&gt;&lt;FQL&gt;&lt;Q&gt;GBPZAR^FG_PRICE(40025,,,USD)&lt;/Q&gt;&lt;R&gt;1&lt;/R&gt;&lt;C&gt;1&lt;/C&gt;&lt;D xsi:type="xsd:double"&gt;12.99572&lt;/D&gt;&lt;/FQL&gt;&lt;FQL&gt;&lt;Q&gt;EURZAR^FG_PRICE(40025,,,USD)&lt;/Q&gt;&lt;R&gt;1&lt;/R&gt;&lt;C&gt;1&lt;/C&gt;&lt;D xsi:type="xsd:double"&gt;11.113601&lt;/D&gt;&lt;/FQL&gt;&lt;FQL&gt;&lt;Q&gt;USDZAR^FG_PRICE(40056,,,USD)&lt;/Q&gt;&lt;R&gt;1&lt;/R&gt;&lt;C&gt;1&lt;/C&gt;&lt;D xsi:type="xsd:double"&gt;7.78885&lt;/D&gt;&lt;/FQL&gt;&lt;FQL&gt;&lt;Q&gt;GBPZAR^FG_PRICE(40056,,,USD)&lt;/Q&gt;&lt;R&gt;1&lt;/R&gt;&lt;C&gt;1&lt;/C&gt;&lt;D xsi:type="xsd:double"&gt;12.694267&lt;/D&gt;&lt;/FQL&gt;&lt;FQL&gt;&lt;Q&gt;EURZAR^FG_PRICE(40056,,,USD)&lt;/Q&gt;&lt;R&gt;1&lt;/R&gt;&lt;C&gt;1&lt;/C&gt;&lt;D xsi:type="xsd:double"&gt;11.177389&lt;/D&gt;&lt;/FQL&gt;&lt;FQL&gt;&lt;Q&gt;USDZAR^FG_PRICE(40086,,,USD)&lt;/Q&gt;&lt;R&gt;1&lt;/R&gt;&lt;C&gt;1&lt;/C&gt;&lt;D xsi:type="xsd:double"&gt;7.5775&lt;/D&gt;&lt;/FQL&gt;&lt;FQL&gt;&lt;Q&gt;GBPZAR^FG_PRICE(40086,,,USD)&lt;/Q&gt;&lt;R&gt;1&lt;/R&gt;&lt;C&gt;1&lt;/C&gt;&lt;D xsi:type="xsd:double"&gt;12.119074&lt;/D&gt;&lt;/FQL&gt;&lt;FQL&gt;&lt;Q&gt;EURZAR^FG_PRICE(40086,,,USD)&lt;/Q&gt;&lt;R&gt;1&lt;/R&gt;&lt;C&gt;1&lt;/C&gt;&lt;D xsi:type="xsd:double"&gt;11.076033&lt;/D&gt;&lt;/FQL&gt;&lt;FQL&gt;&lt;Q&gt;USDZAR^FG_PRICE(40117,,,USD)&lt;/Q&gt;&lt;R&gt;1&lt;/R&gt;&lt;C&gt;1&lt;/C&gt;&lt;D xsi:type="xsd:double"&gt;7.827&lt;/D&gt;&lt;/FQL&gt;&lt;FQL&gt;&lt;Q&gt;GBPZAR^FG_PRICE(40117,,,USD)&lt;/Q&gt;&lt;R&gt;1&lt;/R&gt;&lt;C&gt;1&lt;/C&gt;&lt;D xsi:type="xsd:double"&gt;12.901636&lt;/D&gt;&lt;/FQL&gt;&lt;FQL&gt;&lt;Q&gt;EURZAR^FG_PRICE(40117,,,USD)&lt;/Q&gt;&lt;R&gt;1&lt;/R&gt;&lt;C&gt;1&lt;/C&gt;&lt;D xsi:type="xsd:double"&gt;11.5483465&lt;/D&gt;&lt;/FQL&gt;&lt;FQL&gt;&lt;Q&gt;USDZAR^FG_PRICE(40147,,,USD)&lt;/Q&gt;&lt;R&gt;1&lt;/R&gt;&lt;C&gt;1&lt;/C&gt;&lt;D xsi:type="xsd:double"&gt;7.43225&lt;/D&gt;&lt;/FQL&gt;&lt;FQL&gt;&lt;Q&gt;GBPZAR^FG_PRICE(40147,,,USD)&lt;/Q&gt;&lt;R&gt;1&lt;/R&gt;&lt;C&gt;1&lt;/C&gt;&lt;D xsi:type="xsd:double"&gt;12.197065&lt;/D&gt;&lt;/FQL&gt;&lt;FQL&gt;&lt;Q&gt;EURZAR^FG_PRICE(40147,,,USD)&lt;/Q&gt;&lt;R&gt;1&lt;/R&gt;&lt;C&gt;1&lt;/C&gt;&lt;D xsi:type="xsd:double"&gt;11.158409&lt;/D&gt;&lt;/FQL&gt;&lt;FQL&gt;&lt;Q&gt;USDZAR^FG_PRICE(40178,,,USD)&lt;/Q&gt;&lt;R&gt;1&lt;/R&gt;&lt;C&gt;1&lt;/C&gt;&lt;D xsi:type="xsd:double"&gt;7.36375&lt;/D&gt;&lt;/FQL&gt;&lt;FQL&gt;&lt;Q&gt;GBPZAR^FG_PRICE(40178,,,USD)&lt;/Q&gt;&lt;R&gt;1&lt;/R&gt;&lt;C&gt;1&lt;/C&gt;&lt;D xsi:type="xsd:double"&gt;11.891352&lt;/D&gt;&lt;/FQL&gt;&lt;FQL&gt;&lt;Q&gt;EURZAR^FG_PRICE(40178,,,USD)&lt;/Q&gt;&lt;R&gt;1&lt;/R&gt;&lt;C&gt;1&lt;/C&gt;&lt;D xsi:type="xsd:double"&gt;10.56514&lt;/D&gt;&lt;/FQL&gt;&lt;FQL&gt;&lt;Q&gt;USDZAR^FG_PRICE(40209,,,USD)&lt;/Q&gt;&lt;R&gt;1&lt;/R&gt;&lt;C&gt;1&lt;/C&gt;&lt;D xsi:type="xsd:double"&gt;7.545&lt;/D&gt;&lt;/FQL&gt;&lt;FQL&gt;&lt;Q&gt;GBPZAR^FG_PRICE(40209,,,USD)&lt;/Q&gt;&lt;R&gt;1&lt;/R&gt;&lt;C&gt;1&lt;/C&gt;&lt;D xsi:type="xsd:double"&gt;12.090108&lt;/D&gt;&lt;/FQL&gt;&lt;FQL&gt;&lt;Q&gt;EURZAR^FG_PRICE(40209,,,USD)&lt;/Q&gt;&lt;R&gt;1&lt;/R&gt;&lt;C&gt;1&lt;/C&gt;&lt;D xsi:type="xsd:double"&gt;10.487172&lt;/D&gt;&lt;/FQL&gt;&lt;FQL&gt;&lt;Q&gt;USDZAR^FG_PRICE(40237,,,USD)&lt;/Q&gt;&lt;R&gt;1&lt;/R&gt;&lt;C&gt;1&lt;/C&gt;&lt;D xsi:type="xsd:double"&gt;7.6645&lt;/D&gt;&lt;/FQL&gt;&lt;FQL&gt;&lt;Q&gt;GBPZAR^FG_PRICE(40237,,,USD)&lt;/Q&gt;&lt;R&gt;1&lt;/R&gt;&lt;C&gt;1&lt;/C&gt;&lt;D xsi:type="xsd:double"&gt;11.668434&lt;/D&gt;&lt;/FQL&gt;&lt;FQL&gt;&lt;Q&gt;EURZAR^FG_PRICE(40237,,,USD)&lt;/Q&gt;&lt;R&gt;1&lt;/R&gt;&lt;C&gt;1&lt;/C&gt;&lt;D xsi:type="xsd:double"&gt;10.4597435&lt;/D&gt;&lt;/FQL&gt;&lt;FQL&gt;&lt;Q&gt;USDZAR^FG_PRICE(40268,,,USD)&lt;/Q&gt;&lt;R&gt;1&lt;/R&gt;&lt;C&gt;1&lt;/C&gt;&lt;D xsi:type="xsd:double"&gt;7.34395&lt;/D&gt;&lt;/FQL&gt;&lt;FQL&gt;&lt;Q&gt;GBPZAR^FG_PRICE(40268,,,USD)&lt;/Q&gt;&lt;R&gt;1&lt;/R&gt;&lt;C&gt;1&lt;/C&gt;&lt;D xsi:type="xsd:double"&gt;11.140038&lt;/D&gt;&lt;/FQL&gt;&lt;FQL&gt;&lt;Q&gt;EURZAR^FG_PRICE(40268,,,USD)&lt;/Q&gt;&lt;R&gt;1&lt;/R&gt;&lt;C&gt;1&lt;/C&gt;&lt;D xsi:type="xsd:double"&gt;9.9370985&lt;/D&gt;&lt;/FQL&gt;&lt;FQL&gt;&lt;Q&gt;USDZAR^FG_PRICE(40298,,,USD)&lt;/Q&gt;&lt;R&gt;1&lt;/R&gt;&lt;C&gt;1&lt;/C&gt;&lt;D xsi:type="xsd:double"&gt;7.35815&lt;/D&gt;&lt;/FQL&gt;&lt;FQL&gt;&lt;Q&gt;GBPZAR^FG_PRICE(40298,,,USD)&lt;/Q&gt;&lt;R&gt;1&lt;/R&gt;&lt;C&gt;1&lt;/C&gt;&lt;D xsi:type="xsd:double"&gt;11.262753&lt;/D&gt;&lt;/FQL&gt;&lt;FQL&gt;&lt;Q&gt;EURZAR^FG_PRICE(40298,,,USD)&lt;/Q&gt;&lt;R&gt;1&lt;/R&gt;&lt;C&gt;1&lt;/C&gt;&lt;D xsi:type="xsd:double"&gt;9.783764&lt;/D&gt;&lt;/FQL&gt;&lt;FQL&gt;&lt;Q&gt;USDZAR^FG_PRICE(40329,,,USD)&lt;/Q&gt;&lt;R&gt;1&lt;/R&gt;&lt;C&gt;1&lt;/C&gt;&lt;D xsi:type="xsd:double"&gt;7.68995&lt;/D&gt;&lt;/FQL&gt;&lt;FQL&gt;&lt;Q&gt;GBPZAR^FG_PRICE(40329,,,USD)&lt;/Q&gt;&lt;R&gt;1&lt;/R&gt;&lt;C&gt;1&lt;/C&gt;&lt;D xsi:type="xsd:double"&gt;11.173113&lt;/D&gt;&lt;/FQL&gt;&lt;FQL&gt;&lt;Q&gt;EURZAR^FG_PRICE(40329,,,USD)&lt;/Q&gt;&lt;R&gt;1&lt;/R&gt;&lt;C&gt;1&lt;/C&gt;&lt;D xsi:type="xsd:double"&gt;9.435953&lt;/D&gt;&lt;/FQL&gt;&lt;FQL&gt;&lt;Q&gt;USDZAR^FG_PRICE(40359,,,USD)&lt;/Q&gt;&lt;R&gt;1&lt;/R&gt;&lt;C&gt;1&lt;/C&gt;&lt;D xsi:type="xsd:double"&gt;7.6658&lt;/D&gt;&lt;/FQL&gt;&lt;FQL&gt;&lt;Q&gt;GBPZAR^FG_PRICE(40359,,,USD)&lt;/Q&gt;&lt;R&gt;1&lt;/R&gt;&lt;C&gt;1&lt;/C&gt;&lt;D xsi:type="xsd:double"&gt;11.468803&lt;/D&gt;&lt;/FQL&gt;&lt;FQL&gt;&lt;Q&gt;EURZAR^FG_PRICE(40359,,,USD)&lt;/Q&gt;&lt;R&gt;1&lt;/R&gt;&lt;C&gt;1&lt;/C&gt;&lt;D xsi:type="xsd:double"&gt;9.389838&lt;/D&gt;&lt;/FQL&gt;&lt;FQL&gt;&lt;Q&gt;USDZAR^FG_PRICE(40390,,,USD)&lt;/Q&gt;&lt;R&gt;1&lt;/R&gt;&lt;C&gt;1&lt;/C&gt;&lt;D xsi:type="xsd:double"&gt;7.3038&lt;/D&gt;&lt;/FQL&gt;&lt;FQL&gt;&lt;Q&gt;GBPZAR^FG_PRICE(40390,,,USD)&lt;/Q&gt;&lt;R&gt;1&lt;/R&gt;&lt;C&gt;1&lt;/C&gt;&lt;D xsi:type="xsd:double"&gt;11.438481&lt;/D&gt;&lt;/FQL&gt;&lt;FQL&gt;&lt;Q&gt;EURZAR^FG_PRICE(40390,,,USD)&lt;/Q&gt;&lt;R&gt;1&lt;/R&gt;&lt;C&gt;1&lt;/C&gt;&lt;D xsi:type="xsd:double"&gt;9.51539&lt;/D&gt;&lt;/FQL&gt;&lt;FQL&gt;&lt;Q&gt;USDZAR^FG_PRICE(40421,,,USD)&lt;/Q&gt;&lt;R&gt;1&lt;/R&gt;&lt;C&gt;1&lt;/C&gt;&lt;D xsi:type="xsd:double"&gt;7.37575&lt;/D&gt;&lt;/FQL&gt;&lt;FQL&gt;&lt;Q&gt;GBPZAR^FG_PRICE(40421,,,USD)&lt;/Q&gt;&lt;R&gt;1&lt;/R&gt;&lt;C&gt;1&lt;/C&gt;&lt;D xsi:type="xsd:double"&gt;11.335791&lt;/D&gt;&lt;/FQL&gt;&lt;FQL&gt;&lt;Q&gt;EURZAR^FG_PRICE(40421,,,USD)&lt;/Q&gt;&lt;R&gt;1&lt;/R&gt;&lt;C&gt;1&lt;/C&gt;&lt;D xsi:type="xsd:double"&gt;9.374209&lt;/D&gt;&lt;/FQL&gt;&lt;FQL&gt;&lt;Q&gt;USDZAR^FG_PRICE(40451,,,USD)&lt;/Q&gt;&lt;R&gt;1&lt;/R&gt;&lt;C&gt;1&lt;/C&gt;&lt;D xsi:type="xsd:double"&gt;6.9743&lt;/D&gt;&lt;/FQL&gt;&lt;FQL&gt;&lt;Q&gt;GBPZAR^FG_PRICE(40451,,,USD)&lt;/Q&gt;&lt;R&gt;1&lt;/R&gt;&lt;C&gt;1&lt;/C&gt;&lt;D xsi:type="xsd:double"&gt;10.990102&lt;/D&gt;&lt;/FQL&gt;&lt;FQL&gt;&lt;Q&gt;EURZAR^FG_PRICE(40451,,,USD)&lt;/Q&gt;&lt;R&gt;1&lt;/R&gt;&lt;C&gt;1&lt;/C&gt;&lt;D xsi:type="xsd:double"&gt;9.521315&lt;/D&gt;&lt;/FQL&gt;&lt;FQL&gt;&lt;Q&gt;USDZAR^FG_PRICE(40482,,,USD)&lt;/Q&gt;&lt;R&gt;1&lt;/R&gt;&lt;C&gt;1&lt;/C&gt;&lt;D xsi:type="xsd:double"&gt;6.95705&lt;/D&gt;&lt;/FQL&gt;&lt;FQL&gt;&lt;Q&gt;GBPZAR^FG_PRICE(40482,,,USD)&lt;/Q&gt;&lt;R&gt;1&lt;/R&gt;&lt;C&gt;1&lt;/C&gt;&lt;D xsi:type="xsd:double"&gt;11.1229315&lt;/D&gt;&lt;/FQL&gt;&lt;FQL&gt;&lt;Q&gt;EURZAR^FG_PRICE(40482,,,USD)&lt;/Q&gt;&lt;R&gt;1&lt;/R&gt;&lt;C&gt;1&lt;/C&gt;&lt;D xsi:type="xsd:double"&gt;9.669603&lt;/D&gt;&lt;/FQL&gt;&lt;FQL&gt;&lt;Q&gt;USDZAR^FG_PRICE(40512,,,USD)&lt;/Q&gt;&lt;R&gt;1&lt;/R&gt;&lt;C&gt;1&lt;/C&gt;&lt;D xsi:type="xsd:double"&gt;7.09225&lt;/D&gt;&lt;/FQL&gt;&lt;FQL&gt;&lt;Q&gt;GBPZAR^FG_PRICE(40512,,,USD)&lt;/Q&gt;&lt;R&gt;1&lt;/R&gt;&lt;C&gt;1&lt;/C&gt;&lt;D xsi:type="xsd:double"&gt;11.0451145&lt;/D&gt;&lt;/FQL&gt;&lt;FQL&gt;&lt;Q&gt;EURZAR^FG_PRICE(40512,,,USD)&lt;/Q&gt;&lt;R&gt;1&lt;/R&gt;&lt;C&gt;1&lt;/C&gt;&lt;D xsi:type="xsd:double"&gt;9.232337&lt;/D&gt;&lt;/FQL&gt;&lt;FQL&gt;&lt;Q&gt;USDZAR^FG_PRICE(40543,,,USD)&lt;/Q&gt;&lt;R&gt;1&lt;/R&gt;&lt;C&gt;1&lt;/C&gt;&lt;D xsi:type="xsd:double"&gt;6.61575&lt;/D&gt;&lt;/FQL&gt;&lt;FQL&gt;&lt;Q&gt;GBPZAR^FG_PRICE(40543,,,USD)&lt;/Q&gt;&lt;R&gt;1&lt;/R&gt;&lt;C&gt;1&lt;/C&gt;&lt;D xsi:type="xsd:double"&gt;10.357948&lt;/D&gt;&lt;/FQL&gt;&lt;FQL&gt;&lt;Q&gt;EURZAR^FG_PRICE(40543,,,USD)&lt;/Q&gt;&lt;R&gt;1&lt;/R&gt;&lt;C&gt;1&lt;/C&gt;&lt;D xsi:type="xsd:double"&gt;8.87536&lt;/D&gt;&lt;/FQL&gt;&lt;FQL&gt;&lt;Q&gt;USDZAR^FG_PRICE(40574,,,USD)&lt;/Q&gt;&lt;R&gt;1&lt;/R&gt;&lt;C&gt;1&lt;/C&gt;&lt;D xsi:type="xsd:double"&gt;7.18&lt;/D&gt;&lt;/FQL&gt;&lt;FQL&gt;&lt;Q&gt;GBPZAR^FG_PRICE(40574,,,USD)&lt;/Q&gt;&lt;R&gt;1&lt;/R&gt;&lt;C&gt;1&lt;/C&gt;&lt;D xsi:type="xsd:double"&gt;11.500565&lt;/D&gt;&lt;/FQL&gt;&lt;FQL&gt;&lt;Q&gt;EURZAR^FG_PRICE(40574,,,USD)&lt;/Q&gt;&lt;R&gt;1&lt;/R&gt;&lt;C&gt;1&lt;/C&gt;&lt;D xsi:type="xsd:double"&gt;9.84378&lt;/D&gt;&lt;/FQL&gt;&lt;FQL&gt;&lt;Q&gt;USDZAR^FG_PRICE(40602,,,USD)&lt;/Q&gt;&lt;R&gt;1&lt;/R&gt;&lt;C&gt;1&lt;/C&gt;&lt;D xsi:type="xsd:double"&gt;6.93905&lt;/D&gt;&lt;/FQL&gt;&lt;FQL&gt;&lt;Q&gt;GBPZAR^FG_PRICE(40602,,,USD)&lt;/Q&gt;&lt;R&gt;1&lt;/R&gt;&lt;C&gt;1&lt;/C&gt;&lt;D xsi:type="xsd:double"&gt;11.2863655&lt;/D&gt;&lt;/FQL&gt;&lt;FQL&gt;&lt;Q&gt;EURZAR^FG_PRICE(40602,,,USD)&lt;/Q&gt;&lt;R&gt;1&lt;/R&gt;&lt;C&gt;1&lt;/C&gt;&lt;D xsi:type="xsd:double"&gt;9.584217&lt;/D&gt;&lt;/FQL&gt;&lt;FQL&gt;&lt;Q&gt;USDZAR^FG_PRICE(40633,,,USD)&lt;/Q&gt;&lt;R&gt;1&lt;/R&gt;&lt;C&gt;1&lt;/C&gt;&lt;D xsi:type="xsd:double"&gt;6.75945&lt;/D&gt;&lt;/FQL&gt;&lt;FQL&gt;&lt;Q&gt;GBPZAR^FG_PRICE(40633,,,USD)&lt;/Q&gt;&lt;R&gt;1&lt;/R&gt;&lt;C&gt;1&lt;/C&gt;&lt;D xsi:type="xsd:double"&gt;10.835061&lt;/D&gt;&lt;/FQL&gt;&lt;FQL&gt;&lt;Q&gt;EURZAR^FG_PRICE(40633,,,USD)&lt;/Q&gt;&lt;R&gt;1&lt;/R&gt;&lt;C&gt;1&lt;/C&gt;&lt;D xsi:type="xsd:double"&gt;9.592336&lt;/D&gt;&lt;/FQL&gt;&lt;FQL&gt;&lt;Q&gt;USDZAR^FG_PRICE(40663,,,USD)&lt;/Q&gt;&lt;R&gt;1&lt;/R&gt;&lt;C&gt;1&lt;/C&gt;&lt;D xsi:type="xsd:double"&gt;6.5872&lt;/D&gt;&lt;/FQL&gt;&lt;FQL&gt;&lt;Q&gt;GBPZAR^FG_PRICE(40663,,,USD)&lt;/Q&gt;&lt;R&gt;1&lt;/R&gt;&lt;C&gt;1&lt;/C&gt;&lt;D xsi:type="xsd:double"&gt;10.987121&lt;/D&gt;&lt;/FQL&gt;&lt;FQL&gt;&lt;Q&gt;EURZAR^FG_PRICE(40663,,,USD)&lt;/Q&gt;&lt;R&gt;1&lt;/R&gt;&lt;C&gt;1&lt;/C&gt;&lt;D xsi:type="xsd:double"&gt;9.77277&lt;/D&gt;&lt;/FQL&gt;&lt;FQL&gt;&lt;Q&gt;USDZAR^FG_PRICE(40694,,,USD)&lt;/Q&gt;&lt;R&gt;1&lt;/R&gt;&lt;C&gt;1&lt;/C&gt;&lt;D xsi:type="xsd:double"&gt;6.82755&lt;/D&gt;&lt;/FQL&gt;&lt;FQL&gt;&lt;Q&gt;GBPZAR^FG_PRICE(40694,,,USD)&lt;/Q&gt;&lt;R&gt;1&lt;/R&gt;&lt;C&gt;1&lt;/C&gt;&lt;D xsi:type="xsd:double"&gt;11.237805&lt;/D&gt;&lt;/FQL&gt;&lt;FQL&gt;&lt;Q&gt;EURZAR^FG_PRICE(40694,,,USD)&lt;/Q&gt;&lt;R&gt;1&lt;/R&gt;&lt;C&gt;1&lt;/C&gt;&lt;D xsi:type="xsd:double"&gt;9.815286&lt;/D&gt;&lt;/FQL&gt;&lt;FQL&gt;&lt;Q&gt;USDZAR^FG_PRICE(40724,,,USD)&lt;/Q&gt;&lt;R&gt;1&lt;/R&gt;&lt;C&gt;1&lt;/C&gt;&lt;D xsi:type="xsd:double"&gt;6.779&lt;/D&gt;&lt;/FQL&gt;&lt;FQL&gt;&lt;Q&gt;GBPZAR^FG_PRICE(40724,,,USD)&lt;/Q&gt;&lt;R&gt;1&lt;/R&gt;&lt;C&gt;1&lt;/C&gt;&lt;D xsi:type="xsd:double"&gt;10.883346</t>
        </r>
      </text>
    </comment>
    <comment ref="A24" authorId="0" shapeId="0" xr:uid="{71DB2009-19E3-48D9-A31C-2BA4A756A882}">
      <text>
        <r>
          <rPr>
            <b/>
            <sz val="9"/>
            <color indexed="81"/>
            <rFont val="Tahoma"/>
            <family val="2"/>
          </rPr>
          <t>&lt;/D&gt;&lt;/FQL&gt;&lt;FQL&gt;&lt;Q&gt;EURZAR^FG_PRICE(40724,,,USD)&lt;/Q&gt;&lt;R&gt;1&lt;/R&gt;&lt;C&gt;1&lt;/C&gt;&lt;D xsi:type="xsd:double"&gt;9.828532&lt;/D&gt;&lt;/FQL&gt;&lt;FQL&gt;&lt;Q&gt;USDZAR^FG_PRICE(40755,,,USD)&lt;/Q&gt;&lt;R&gt;1&lt;/R&gt;&lt;C&gt;1&lt;/C&gt;&lt;D xsi:type="xsd:double"&gt;6.7104&lt;/D&gt;&lt;/FQL&gt;&lt;FQL&gt;&lt;Q&gt;GBPZAR^FG_PRICE(40755,,,USD)&lt;/Q&gt;&lt;R&gt;1&lt;/R&gt;&lt;C&gt;1&lt;/C&gt;&lt;D xsi:type="xsd:double"&gt;11.0151205&lt;/D&gt;&lt;/FQL&gt;&lt;FQL&gt;&lt;Q&gt;EURZAR^FG_PRICE(40755,,,USD)&lt;/Q&gt;&lt;R&gt;1&lt;/R&gt;&lt;C&gt;1&lt;/C&gt;&lt;D xsi:type="xsd:double"&gt;9.642844&lt;/D&gt;&lt;/FQL&gt;&lt;FQL&gt;&lt;Q&gt;USDZAR^FG_PRICE(40786,,,USD)&lt;/Q&gt;&lt;R&gt;1&lt;/R&gt;&lt;C&gt;1&lt;/C&gt;&lt;D xsi:type="xsd:double"&gt;6.99875&lt;/D&gt;&lt;/FQL&gt;&lt;FQL&gt;&lt;Q&gt;GBPZAR^FG_PRICE(40786,,,USD)&lt;/Q&gt;&lt;R&gt;1&lt;/R&gt;&lt;C&gt;1&lt;/C&gt;&lt;D xsi:type="xsd:double"&gt;11.395715&lt;/D&gt;&lt;/FQL&gt;&lt;FQL&gt;&lt;Q&gt;EURZAR^FG_PRICE(40786,,,USD)&lt;/Q&gt;&lt;R&gt;1&lt;/R&gt;&lt;C&gt;1&lt;/C&gt;&lt;D xsi:type="xsd:double"&gt;10.0768&lt;/D&gt;&lt;/FQL&gt;&lt;FQL&gt;&lt;Q&gt;USDZAR^FG_PRICE(40816,,,USD)&lt;/Q&gt;&lt;R&gt;1&lt;/R&gt;&lt;C&gt;1&lt;/C&gt;&lt;D xsi:type="xsd:double"&gt;8.0391&lt;/D&gt;&lt;/FQL&gt;&lt;FQL&gt;&lt;Q&gt;GBPZAR^FG_PRICE(40816,,,USD)&lt;/Q&gt;&lt;R&gt;1&lt;/R&gt;&lt;C&gt;1&lt;/C&gt;&lt;D xsi:type="xsd:double"&gt;12.523309&lt;/D&gt;&lt;/FQL&gt;&lt;FQL&gt;&lt;Q&gt;EURZAR^FG_PRICE(40816,,,USD)&lt;/Q&gt;&lt;R&gt;1&lt;/R&gt;&lt;C&gt;1&lt;/C&gt;&lt;D xsi:type="xsd:double"&gt;10.786059&lt;/D&gt;&lt;/FQL&gt;&lt;FQL&gt;&lt;Q&gt;USDZAR^FG_PRICE(40847,,,USD)&lt;/Q&gt;&lt;R&gt;1&lt;/R&gt;&lt;C&gt;1&lt;/C&gt;&lt;D xsi:type="xsd:double"&gt;7.8965&lt;/D&gt;&lt;/FQL&gt;&lt;FQL&gt;&lt;Q&gt;GBPZAR^FG_PRICE(40847,,,USD)&lt;/Q&gt;&lt;R&gt;1&lt;/R&gt;&lt;C&gt;1&lt;/C&gt;&lt;D xsi:type="xsd:double"&gt;12.745742&lt;/D&gt;&lt;/FQL&gt;&lt;FQL&gt;&lt;Q&gt;EURZAR^FG_PRICE(40847,,,USD)&lt;/Q&gt;&lt;R&gt;1&lt;/R&gt;&lt;C&gt;1&lt;/C&gt;&lt;D xsi:type="xsd:double"&gt;11.014038&lt;/D&gt;&lt;/FQL&gt;&lt;FQL&gt;&lt;Q&gt;USDZAR^FG_PRICE(40877,,,USD)&lt;/Q&gt;&lt;R&gt;1&lt;/R&gt;&lt;C&gt;1&lt;/C&gt;&lt;D xsi:type="xsd:double"&gt;8.09875&lt;/D&gt;&lt;/FQL&gt;&lt;FQL&gt;&lt;Q&gt;GBPZAR^FG_PRICE(40877,,,USD)&lt;/Q&gt;&lt;R&gt;1&lt;/R&gt;&lt;C&gt;1&lt;/C&gt;&lt;D xsi:type="xsd:double"&gt;12.737714&lt;/D&gt;&lt;/FQL&gt;&lt;FQL&gt;&lt;Q&gt;EURZAR^FG_PRICE(40877,,,USD)&lt;/Q&gt;&lt;R&gt;1&lt;/R&gt;&lt;C&gt;1&lt;/C&gt;&lt;D xsi:type="xsd:double"&gt;10.902133&lt;/D&gt;&lt;/FQL&gt;&lt;FQL&gt;&lt;Q&gt;USDZAR^FG_PRICE(40908,,,USD)&lt;/Q&gt;&lt;R&gt;1&lt;/R&gt;&lt;C&gt;1&lt;/C&gt;&lt;D xsi:type="xsd:double"&gt;8.0734&lt;/D&gt;&lt;/FQL&gt;&lt;FQL&gt;&lt;Q&gt;GBPZAR^FG_PRICE(40908,,,USD)&lt;/Q&gt;&lt;R&gt;1&lt;/R&gt;&lt;C&gt;1&lt;/C&gt;&lt;D xsi:type="xsd:double"&gt;12.546869&lt;/D&gt;&lt;/FQL&gt;&lt;FQL&gt;&lt;Q&gt;EURZAR^FG_PRICE(40908,,,USD)&lt;/Q&gt;&lt;R&gt;1&lt;/R&gt;&lt;C&gt;1&lt;/C&gt;&lt;D xsi:type="xsd:double"&gt;10.480483&lt;/D&gt;&lt;/FQL&gt;&lt;FQL&gt;&lt;Q&gt;USDZAR^FG_PRICE(40939,,,USD)&lt;/Q&gt;&lt;R&gt;1&lt;/R&gt;&lt;C&gt;1&lt;/C&gt;&lt;D xsi:type="xsd:double"&gt;7.79915&lt;/D&gt;&lt;/FQL&gt;&lt;FQL&gt;&lt;Q&gt;GBPZAR^FG_PRICE(40939,,,USD)&lt;/Q&gt;&lt;R&gt;1&lt;/R&gt;&lt;C&gt;1&lt;/C&gt;&lt;D xsi:type="xsd:double"&gt;12.307448&lt;/D&gt;&lt;/FQL&gt;&lt;FQL&gt;&lt;Q&gt;EURZAR^FG_PRICE(40939,,,USD)&lt;/Q&gt;&lt;R&gt;1&lt;/R&gt;&lt;C&gt;1&lt;/C&gt;&lt;D xsi:type="xsd:double"&gt;10.209478&lt;/D&gt;&lt;/FQL&gt;&lt;FQL&gt;&lt;Q&gt;USDZAR^FG_PRICE(40968,,,USD)&lt;/Q&gt;&lt;R&gt;1&lt;/R&gt;&lt;C&gt;1&lt;/C&gt;&lt;D xsi:type="xsd:double"&gt;7.4502&lt;/D&gt;&lt;/FQL&gt;&lt;FQL&gt;&lt;Q&gt;GBPZAR^FG_PRICE(40968,,,USD)&lt;/Q&gt;&lt;R&gt;1&lt;/R&gt;&lt;C&gt;1&lt;/C&gt;&lt;D xsi:type="xsd:double"&gt;11.901322&lt;/D&gt;&lt;/FQL&gt;&lt;FQL&gt;&lt;Q&gt;EURZAR^FG_PRICE(40968,,,USD)&lt;/Q&gt;&lt;R&gt;1&lt;/R&gt;&lt;C&gt;1&lt;/C&gt;&lt;D xsi:type="xsd:double"&gt;9.966133&lt;/D&gt;&lt;/FQL&gt;&lt;FQL&gt;&lt;Q&gt;USDZAR^FG_PRICE(40999,,,USD)&lt;/Q&gt;&lt;R&gt;1&lt;/R&gt;&lt;C&gt;1&lt;/C&gt;&lt;D xsi:type="xsd:double"&gt;7.67455&lt;/D&gt;&lt;/FQL&gt;&lt;FQL&gt;&lt;Q&gt;GBPZAR^FG_PRICE(40999,,,USD)&lt;/Q&gt;&lt;R&gt;1&lt;/R&gt;&lt;C&gt;1&lt;/C&gt;&lt;D xsi:type="xsd:double"&gt;12.2620125&lt;/D&gt;&lt;/FQL&gt;&lt;FQL&gt;&lt;Q&gt;EURZAR^FG_PRICE(40999,,,USD)&lt;/Q&gt;&lt;R&gt;1&lt;/R&gt;&lt;C&gt;1&lt;/C&gt;&lt;D xsi:type="xsd:double"&gt;10.220198&lt;/D&gt;&lt;/FQL&gt;&lt;FQL&gt;&lt;Q&gt;USDZAR^FG_PRICE(41029,,,USD)&lt;/Q&gt;&lt;R&gt;1&lt;/R&gt;&lt;C&gt;1&lt;/C&gt;&lt;D xsi:type="xsd:double"&gt;7.75015&lt;/D&gt;&lt;/FQL&gt;&lt;FQL&gt;&lt;Q&gt;GBPZAR^FG_PRICE(41029,,,USD)&lt;/Q&gt;&lt;R&gt;1&lt;/R&gt;&lt;C&gt;1&lt;/C&gt;&lt;D xsi:type="xsd:double"&gt;12.585082&lt;/D&gt;&lt;/FQL&gt;&lt;FQL&gt;&lt;Q&gt;EURZAR^FG_PRICE(41029,,,USD)&lt;/Q&gt;&lt;R&gt;1&lt;/R&gt;&lt;C&gt;1&lt;/C&gt;&lt;D xsi:type="xsd:double"&gt;10.257711&lt;/D&gt;&lt;/FQL&gt;&lt;FQL&gt;&lt;Q&gt;USDZAR^FG_PRICE(41060,,,USD)&lt;/Q&gt;&lt;R&gt;1&lt;/R&gt;&lt;C&gt;1&lt;/C&gt;&lt;D xsi:type="xsd:double"&gt;8.5613&lt;/D&gt;&lt;/FQL&gt;&lt;FQL&gt;&lt;Q&gt;GBPZAR^FG_PRICE(41060,,,USD)&lt;/Q&gt;&lt;R&gt;1&lt;/R&gt;&lt;C&gt;1&lt;/C&gt;&lt;D xsi:type="xsd:double"&gt;13.177124&lt;/D&gt;&lt;/FQL&gt;&lt;FQL&gt;&lt;Q&gt;EURZAR^FG_PRICE(41060,,,USD)&lt;/Q&gt;&lt;R&gt;1&lt;/R&gt;&lt;C&gt;1&lt;/C&gt;&lt;D xsi:type="xsd:double"&gt;10.58562&lt;/D&gt;&lt;/FQL&gt;&lt;FQL&gt;&lt;Q&gt;USDZAR^FG_PRICE(41090,,,USD)&lt;/Q&gt;&lt;R&gt;1&lt;/R&gt;&lt;C&gt;1&lt;/C&gt;&lt;D xsi:type="xsd:double"&gt;8.1785&lt;/D&gt;&lt;/FQL&gt;&lt;FQL&gt;&lt;Q&gt;GBPZAR^FG_PRICE(41090,,,USD)&lt;/Q&gt;&lt;R&gt;1&lt;/R&gt;&lt;C&gt;1&lt;/C&gt;&lt;D xsi:type="xsd:double"&gt;12.827569&lt;/D&gt;&lt;/FQL&gt;&lt;FQL&gt;&lt;Q&gt;EURZAR^FG_PRICE(41090,,,USD)&lt;/Q&gt;&lt;R&gt;1&lt;/R&gt;&lt;C&gt;1&lt;/C&gt;&lt;D xsi:type="xsd:double"&gt;10.378925&lt;/D&gt;&lt;/FQL&gt;&lt;FQL&gt;&lt;Q&gt;USDZAR^FG_PRICE(41121,,,USD)&lt;/Q&gt;&lt;R&gt;1&lt;/R&gt;&lt;C&gt;1&lt;/C&gt;&lt;D xsi:type="xsd:double"&gt;8.2151&lt;/D&gt;&lt;/FQL&gt;&lt;FQL&gt;&lt;Q&gt;GBPZAR^FG_PRICE(41121,,,USD)&lt;/Q&gt;&lt;R&gt;1&lt;/R&gt;&lt;C&gt;1&lt;/C&gt;&lt;D xsi:type="xsd:double"&gt;12.871419&lt;/D&gt;&lt;/FQL&gt;&lt;FQL&gt;&lt;Q&gt;EURZAR^FG_PRICE(41121,,,USD)&lt;/Q&gt;&lt;R&gt;1&lt;/R&gt;&lt;C&gt;1&lt;/C&gt;&lt;D xsi:type="xsd:double"&gt;10.117307&lt;/D&gt;&lt;/FQL&gt;&lt;FQL&gt;&lt;Q&gt;USDZAR^FG_PRICE(41152,,,USD)&lt;/Q&gt;&lt;R&gt;1&lt;/R&gt;&lt;C&gt;1&lt;/C&gt;&lt;D xsi:type="xsd:double"&gt;8.4285&lt;/D&gt;&lt;/FQL&gt;&lt;FQL&gt;&lt;Q&gt;GBPZAR^FG_PRICE(41152,,,USD)&lt;/Q&gt;&lt;R&gt;1&lt;/R&gt;&lt;C&gt;1&lt;/C&gt;&lt;D xsi:type="xsd:double"&gt;13.387409&lt;/D&gt;&lt;/FQL&gt;&lt;FQL&gt;&lt;Q&gt;EURZAR^FG_PRICE(41152,,,USD)&lt;/Q&gt;&lt;R&gt;1&lt;/R&gt;&lt;C&gt;1&lt;/C&gt;&lt;D xsi:type="xsd:double"&gt;10.624125&lt;/D&gt;&lt;/FQL&gt;&lt;FQL&gt;&lt;Q&gt;USDZAR^FG_PRICE(41182,,,USD)&lt;/Q&gt;&lt;R&gt;1&lt;/R&gt;&lt;C&gt;1&lt;/C&gt;&lt;D xsi:type="xsd:double"&gt;8.25115&lt;/D&gt;&lt;/FQL&gt;&lt;FQL&gt;&lt;Q&gt;GBPZAR^FG_PRICE(41182,,,USD)&lt;/Q&gt;&lt;R&gt;1&lt;/R&gt;&lt;C&gt;1&lt;/C&gt;&lt;D xsi:type="xsd:double"&gt;13.323957&lt;/D&gt;&lt;/FQL&gt;&lt;FQL&gt;&lt;Q&gt;EURZAR^FG_PRICE(41182,,,USD)&lt;/Q&gt;&lt;R&gt;1&lt;/R&gt;&lt;C&gt;1&lt;/C&gt;&lt;D xsi:type="xsd:double"&gt;10.615105&lt;/D&gt;&lt;/FQL&gt;&lt;FQL&gt;&lt;Q&gt;USDZAR^FG_PRICE(41213,,,USD)&lt;/Q&gt;&lt;R&gt;1&lt;/R&gt;&lt;C&gt;1&lt;/C&gt;&lt;D xsi:type="xsd:double"&gt;8.6992&lt;/D&gt;&lt;/FQL&gt;&lt;FQL&gt;&lt;Q&gt;GBPZAR^FG_PRICE(41213,,,USD)&lt;/Q&gt;&lt;R&gt;1&lt;/R&gt;&lt;C&gt;1&lt;/C&gt;&lt;D xsi:type="xsd:double"&gt;14.014846&lt;/D&gt;&lt;/FQL&gt;&lt;FQL&gt;&lt;Q&gt;EURZAR^FG_PRICE(41213,,,USD)&lt;/Q&gt;&lt;R&gt;1&lt;/R&gt;&lt;C&gt;1&lt;/C&gt;&lt;D xsi:type="xsd:double"&gt;11.272423&lt;/D&gt;&lt;/FQL&gt;&lt;FQL&gt;&lt;Q&gt;USDZAR^FG_PRICE(41243,,,USD)&lt;/Q&gt;&lt;R&gt;1&lt;/R&gt;&lt;C&gt;1&lt;/C&gt;&lt;D xsi:type="xsd:double"&gt;8.8819&lt;/D&gt;&lt;/FQL&gt;&lt;FQL&gt;&lt;Q&gt;GBPZAR^FG_PRICE(41243,,,USD)&lt;/Q&gt;&lt;R&gt;1&lt;/R&gt;&lt;C&gt;1&lt;/C&gt;&lt;D xsi:type="xsd:double"&gt;14.234576&lt;/D&gt;&lt;/FQL&gt;&lt;FQL&gt;&lt;Q&gt;EURZAR^FG_PRICE(41243,,,USD)&lt;/Q&gt;&lt;R&gt;1&lt;/R&gt;&lt;C&gt;1&lt;/C&gt;&lt;D xsi:type="xsd:double"&gt;11.5518&lt;/D&gt;&lt;/FQL&gt;&lt;FQL&gt;&lt;Q&gt;USDZAR^FG_PRICE(41274,,,USD)&lt;/Q&gt;&lt;R&gt;1&lt;/R&gt;&lt;C&gt;1&lt;/C&gt;&lt;D xsi:type="xsd:double"&gt;8.4844&lt;/D&gt;&lt;/FQL&gt;&lt;FQL&gt;&lt;Q&gt;GBPZAR^FG_PRICE(41274,,,USD)&lt;/Q&gt;&lt;R&gt;1&lt;/R&gt;&lt;C&gt;1&lt;/C&gt;&lt;D xsi:type="xsd:double"&gt;13.791391&lt;/D&gt;&lt;/FQL&gt;&lt;FQL&gt;&lt;Q&gt;EURZAR^FG_PRICE(41274,,,USD)&lt;/Q&gt;&lt;R&gt;1&lt;/R&gt;&lt;C&gt;1&lt;/C&gt;&lt;D xsi:type="xsd:double"&gt;11.185833&lt;/D&gt;&lt;/FQL&gt;&lt;FQL&gt;&lt;Q&gt;USDZAR^FG_PRICE(41305,,,USD)&lt;/Q&gt;&lt;R&gt;1&lt;/R&gt;&lt;C&gt;1&lt;/C&gt;&lt;D xsi:type="xsd:double"&gt;8.93315&lt;/D&gt;&lt;/FQL&gt;&lt;FQL&gt;&lt;Q&gt;GBPZAR^FG_PRICE(41305,,,USD)&lt;/Q&gt;&lt;R&gt;1&lt;/R&gt;&lt;C&gt;1&lt;/C&gt;&lt;D xsi:type="xsd:double"&gt;14.163064&lt;/D&gt;&lt;/FQL&gt;&lt;FQL&gt;&lt;Q&gt;EURZAR^FG_PRICE(41305,,,USD)&lt;/Q&gt;&lt;R&gt;1&lt;/R&gt;&lt;C&gt;1&lt;/C&gt;&lt;D xsi:type="xsd:double"&gt;12.125858&lt;/D&gt;&lt;/FQL&gt;&lt;FQL&gt;&lt;Q&gt;USDZAR^FG_PRICE(41333,,,USD)&lt;/Q&gt;&lt;R&gt;1&lt;/R&gt;&lt;C&gt;1&lt;/C&gt;&lt;D xsi:type="xsd:double"&gt;8.9727&lt;/D&gt;&lt;/FQL&gt;&lt;FQL&gt;&lt;Q&gt;GBPZAR^FG_PRICE(41333,,,USD)&lt;/Q&gt;&lt;R&gt;1&lt;/R&gt;&lt;C&gt;1&lt;/C&gt;&lt;D xsi:type="xsd:double"&gt;13.62011&lt;/D&gt;&lt;/FQL&gt;&lt;FQL&gt;&lt;Q&gt;EURZAR^FG_PRICE(41333,,,USD)&lt;/Q&gt;&lt;R&gt;1&lt;/R&gt;&lt;C&gt;1&lt;/C&gt;&lt;D xsi:type="xsd:double"&gt;11.73046&lt;/D&gt;&lt;/FQL&gt;&lt;FQL&gt;&lt;Q&gt;USDZAR^FG_PRICE(41364,,,USD)&lt;/Q&gt;&lt;R&gt;1&lt;/R&gt;&lt;C&gt;1&lt;/C&gt;&lt;D xsi:type="xsd:double"&gt;9.174454&lt;/D&gt;&lt;/FQL&gt;&lt;FQL&gt;&lt;Q&gt;GBPZAR^FG_PRICE(41364,,,USD)&lt;/Q&gt;&lt;R&gt;1&lt;/R&gt;&lt;C&gt;1&lt;/C&gt;&lt;D xsi:type="xsd:double"&gt;13.930949&lt;/D&gt;&lt;/FQL&gt;&lt;FQL&gt;&lt;Q&gt;EURZAR^FG_PRICE(41364,,,USD)&lt;/Q&gt;&lt;R&gt;1&lt;/R&gt;&lt;C&gt;1&lt;/C&gt;&lt;D xsi:type="xsd:double"&gt;11.78093&lt;/D&gt;&lt;/FQL&gt;&lt;FQL&gt;&lt;Q&gt;USDZAR^FG_PRICE(41394,,,USD)&lt;/Q&gt;&lt;R&gt;1&lt;/R&gt;&lt;C&gt;1&lt;/C&gt;&lt;D xsi:type="xsd:double"&gt;8.9824&lt;/D&gt;&lt;/FQL&gt;&lt;FQL&gt;&lt;Q&gt;GBPZAR^FG_PRICE(41394,,,USD)&lt;/Q&gt;&lt;R&gt;1&lt;/R&gt;&lt;C&gt;1&lt;/C&gt;&lt;D xsi:type="xsd:double"&gt;13.980207&lt;/D&gt;&lt;/FQL&gt;&lt;FQL&gt;&lt;Q&gt;EURZAR^FG_PRICE(41394,,,USD)&lt;/Q&gt;&lt;R&gt;1&lt;/R&gt;&lt;C&gt;1&lt;/C&gt;&lt;D xsi:type="xsd:double"&gt;11.842397&lt;/D&gt;&lt;/FQL&gt;&lt;FQL&gt;&lt;Q&gt;USDZAR^FG_PRICE(41425,,,USD)&lt;/Q&gt;&lt;R&gt;1&lt;/R&gt;&lt;C&gt;1&lt;/C&gt;&lt;D xsi:type="xsd:double"&gt;10.05975&lt;/D&gt;&lt;/FQL&gt;&lt;FQL&gt;&lt;Q&gt;GBPZAR^FG_PRICE(41425,,,USD)&lt;/Q&gt;&lt;R&gt;1&lt;/R&gt;&lt;C&gt;1&lt;/C&gt;&lt;D xsi:type="xsd:double"&gt;15.251587&lt;/D&gt;&lt;/FQL&gt;&lt;FQL&gt;&lt;Q&gt;EURZAR^FG_PRICE(41425,,,USD)&lt;/Q&gt;&lt;R&gt;1&lt;/R&gt;&lt;C&gt;1&lt;/C&gt;&lt;D xsi:type="xsd:double"&gt;13.037436&lt;/D&gt;&lt;/FQL&gt;&lt;FQL&gt;&lt;Q&gt;USDZAR^FG_PRICE(41455,,,USD)&lt;/Q&gt;&lt;R&gt;1&lt;/R&gt;&lt;C&gt;1&lt;/C&gt;&lt;D xsi:type="xsd:double"&gt;9.9272&lt;/D&gt;&lt;/FQL&gt;&lt;FQL&gt;&lt;Q&gt;GBPZAR^FG_PRICE(41455,,,USD)&lt;/Q&gt;&lt;R&gt;1&lt;/R&gt;&lt;C&gt;1&lt;/C&gt;&lt;D xsi:type="xsd:double"&gt;15.056583&lt;/D&gt;&lt;/FQL&gt;&lt;FQL&gt;&lt;Q&gt;EURZAR^FG_PRICE(41455,,,USD)&lt;/Q&gt;&lt;R&gt;1&lt;/R&gt;&lt;C&gt;1&lt;/C&gt;&lt;D xsi:type="xsd:double"&gt;12.903872&lt;/D&gt;&lt;/FQL&gt;&lt;FQL&gt;&lt;Q&gt;USDZAR^FG_PRICE(41486,,,USD)&lt;/Q&gt;&lt;R&gt;1&lt;/R&gt;&lt;C&gt;1&lt;/C&gt;&lt;D xsi:type="xsd:double"&gt;9.90925&lt;/D&gt;&lt;/FQL&gt;&lt;FQL&gt;&lt;Q&gt;GBPZAR^FG_PRICE(41486,,,USD)&lt;/Q&gt;&lt;R&gt;1&lt;/R&gt;&lt;C&gt;1&lt;/C&gt;&lt;D xsi:type="xsd:double"&gt;15.022919&lt;/D&gt;&lt;/FQL&gt;&lt;FQL&gt;&lt;Q&gt;EURZAR^FG_PRICE(41486,,,USD)&lt;/Q&gt;&lt;R&gt;1&lt;/R&gt;&lt;C&gt;1&lt;/C&gt;&lt;D xsi:type="xsd:double"&gt;13.157998&lt;/D&gt;&lt;/FQL&gt;&lt;FQL&gt;&lt;Q&gt;USDZAR^FG_PRICE(41517,,,USD)&lt;/Q&gt;&lt;R&gt;1&lt;/R&gt;&lt;C&gt;1&lt;/C&gt;&lt;D xsi:type="xsd:double"&gt;10.241&lt;/D&gt;&lt;/FQL&gt;&lt;FQL&gt;&lt;Q&gt;GBPZAR^FG_PRICE(41517,,,USD)&lt;/Q&gt;&lt;R&gt;1&lt;/R&gt;&lt;C&gt;1&lt;/C&gt;&lt;D xsi:type="xsd:double"&gt;15.841803&lt;/D&gt;&lt;/FQL&gt;&lt;FQL&gt;&lt;Q&gt;EURZAR^FG_PRICE(41517,,,USD)&lt;/Q&gt;&lt;R&gt;1&lt;/R&gt;&lt;C&gt;1&lt;/C&gt;&lt;D xsi:type="xsd:double"&gt;13.503782&lt;/D&gt;&lt;/FQL&gt;&lt;FQL&gt;&lt;Q&gt;USDZAR^FG_PRICE(41547,,,USD)&lt;/Q&gt;&lt;R&gt;1&lt;/R&gt;&lt;C&gt;1&lt;/C&gt;&lt;D xsi:type="xsd:double"&gt;10.06375&lt;/D&gt;&lt;/FQL&gt;&lt;FQL&gt;&lt;Q&gt;GBPZAR^FG_PRICE(41547,,,USD)&lt;/Q&gt;&lt;R&gt;1&lt;/R&gt;&lt;C&gt;1&lt;/C&gt;&lt;D xsi:type="xsd:double"&gt;16.297237&lt;/D&gt;&lt;/FQL&gt;&lt;FQL&gt;&lt;Q&gt;EURZAR^FG_PRICE(41547,,,USD)&lt;/Q&gt;&lt;R&gt;1&lt;/R&gt;&lt;C&gt;1&lt;/C&gt;&lt;D xsi:type="xsd:double"&gt;13.622795&lt;/D&gt;&lt;/FQL&gt;&lt;FQL&gt;&lt;Q&gt;USDZAR^FG_PRICE(41578,,,USD)&lt;/Q&gt;&lt;R&gt;1&lt;/R&gt;&lt;C&gt;1&lt;/C&gt;&lt;D xsi:type="xsd:double"&gt;10.0055&lt;/D&gt;&lt;/FQL&gt;&lt;FQL&gt;&lt;Q&gt;GBPZAR^FG_PRICE(41578,,,USD)&lt;/Q&gt;&lt;R&gt;1&lt;/R&gt;&lt;C&gt;1&lt;/C&gt;&lt;D xsi:type="xsd:double"&gt;16.074837&lt;/D&gt;&lt;/FQL&gt;&lt;FQL&gt;&lt;Q&gt;EURZAR^FG_PRICE(41578,,,USD)&lt;/Q&gt;&lt;R&gt;1&lt;/R&gt;&lt;C&gt;1&lt;/C&gt;&lt;D xsi:type="xsd:double"&gt;13.602477&lt;/D&gt;&lt;/FQL&gt;&lt;FQL&gt;&lt;Q&gt;USDZAR^FG_PRICE(41608,,,USD)&lt;/Q&gt;&lt;R&gt;1&lt;/R&gt;&lt;C&gt;1&lt;/C&gt;&lt;D xsi:type="xsd:double"&gt;10.16655&lt;/D&gt;&lt;/FQL&gt;&lt;FQL&gt;&lt;Q&gt;GBPZAR^FG_PRICE(41608,,,USD)&lt;/Q&gt;&lt;R&gt;1&lt;/R&gt;&lt;C&gt;1&lt;/C&gt;&lt;D xsi:type="xsd:double"&gt;16.653316&lt;/D&gt;&lt;/FQL&gt;&lt;FQL&gt;&lt;Q&gt;EURZAR^FG_PRICE(41608,,,USD)&lt;/Q&gt;&lt;R&gt;1&lt;/R&gt;&lt;C&gt;1&lt;/C&gt;&lt;D xsi:type="xsd:double"&gt;13.842265&lt;/D&gt;&lt;/FQL&gt;&lt;FQL&gt;&lt;Q&gt;USDZAR^FG_PRICE(41639,,,USD)&lt;/Q&gt;&lt;R&gt;1&lt;/R&gt;&lt;C&gt;1&lt;/C&gt;&lt;D xsi:type="xsd:double"&gt;10.47375&lt;/D&gt;&lt;/FQL&gt;&lt;FQL&gt;&lt;Q&gt;GBPZAR^FG_PRICE(41639,,,USD)&lt;/Q&gt;&lt;R&gt;1&lt;/R&gt;&lt;C&gt;1&lt;/C&gt;&lt;D xsi:type="xsd:double"&gt;17.347149&lt;/D&gt;&lt;/FQL&gt;&lt;FQL&gt;&lt;Q&gt;EURZAR^FG_PRICE(41639,,,USD)&lt;/Q&gt;&lt;R&gt;1&lt;/R&gt;&lt;C&gt;1&lt;/C&gt;&lt;D xsi:type="xsd:double"&gt;14.432303&lt;/D&gt;&lt;/FQL&gt;&lt;FQL&gt;&lt;Q&gt;USDZAR^FG_PRICE(41670,,,USD)&lt;/Q&gt;&lt;R&gt;1&lt;/R&gt;&lt;C&gt;1&lt;/C&gt;&lt;D xsi:type="xsd:double"&gt;11.16875&lt;/D&gt;&lt;/FQL&gt;&lt;FQL&gt;&lt;Q&gt;GBPZAR^FG_PRICE(41670,,,USD)&lt;/Q&gt;&lt;R&gt;1&lt;/R&gt;&lt;C&gt;1&lt;/C&gt;&lt;D xsi:type="xsd:double"&gt;18.355282&lt;/D&gt;&lt;/FQL&gt;&lt;FQL&gt;&lt;Q&gt;EURZAR^FG_PRICE(41670,,,USD)&lt;/Q&gt;&lt;R&gt;1&lt;/R&gt;&lt;C&gt;1&lt;/C&gt;&lt;D xsi:type="xsd:double"&gt;15.061617&lt;/D&gt;&lt;/FQL&gt;&lt;FQL&gt;&lt;Q&gt;USDZAR^FG_PRICE(41698,,,USD)&lt;/Q&gt;&lt;R&gt;1&lt;/R&gt;&lt;C&gt;1&lt;/C&gt;&lt;D xsi:type="xsd:double"&gt;10.74175&lt;/D&gt;&lt;/FQL&gt;&lt;FQL&gt;&lt;Q&gt;GBPZAR^FG_PRICE(41698,,,USD)&lt;/Q&gt;&lt;R&gt;1&lt;/R&gt;&lt;C&gt;1&lt;/C&gt;&lt;D xsi:type="xsd:double"&gt;18.001562&lt;/D&gt;&lt;/FQL&gt;&lt;FQL&gt;&lt;Q&gt;EURZAR^FG_PRICE(41698,,,USD)&lt;/Q&gt;&lt;R&gt;1&lt;/R&gt;&lt;C&gt;1&lt;/C&gt;&lt;D xsi:type="xsd:double"&gt;14.835968&lt;/D&gt;&lt;/FQL&gt;&lt;FQL&gt;&lt;Q&gt;USDZAR^FG_PRICE(41729,,,USD)&lt;/Q&gt;&lt;R&gt;1&lt;/R&gt;&lt;C&gt;1&lt;/C&gt;&lt;D xsi:type="xsd:double"&gt;10.5179&lt;/D&gt;&lt;/FQL&gt;&lt;FQL&gt;&lt;Q&gt;GBPZAR^FG_PRICE(41729,,,USD)&lt;/Q&gt;&lt;R&gt;1&lt;/R&gt;&lt;C&gt;1&lt;/C&gt;&lt;D xsi:type="xsd:double"&gt;17.534918&lt;/D&gt;&lt;/FQL&gt;&lt;FQL&gt;&lt;Q&gt;EURZAR^FG_PRICE(41729,,,USD)&lt;/Q&gt;&lt;R&gt;1&lt;/R&gt;&lt;C&gt;1&lt;/C&gt;&lt;D xsi:type="xsd:double"&gt;14.496296&lt;/D&gt;&lt;/FQL&gt;&lt;FQL&gt;&lt;Q&gt;USDZAR^FG_PRICE(41759,,,USD)&lt;/Q&gt;&lt;R&gt;1&lt;/R&gt;&lt;C&gt;1&lt;/C&gt;&lt;D xsi:type="xsd:double"&gt;10.53115&lt;/D&gt;&lt;/FQL&gt;&lt;FQL&gt;&lt;Q&gt;GBPZAR^FG_PRICE(41759,,,USD)&lt;/Q&gt;&lt;R&gt;1&lt;/R&gt;&lt;C&gt;1&lt;/C&gt;&lt;D xsi:type="xsd:double"&gt;17.782372&lt;/D&gt;&lt;/FQL&gt;&lt;FQL&gt;&lt;Q&gt;EURZAR^FG_PRICE(41759,,,USD)&lt;/Q&gt;&lt;R&gt;1&lt;/R&gt;&lt;C&gt;1&lt;/C&gt;&lt;D xsi:type="xsd:double"&gt;14.601965&lt;/D&gt;&lt;/FQL&gt;&lt;FQL&gt;&lt;Q&gt;USDZAR^FG_PRICE(41790,,,USD)&lt;/Q&gt;&lt;R&gt;1&lt;/R&gt;&lt;C&gt;1&lt;/C&gt;&lt;D xsi:type="xsd:double"&gt;10.58375&lt;/D&gt;&lt;/FQL&gt;&lt;FQL&gt;&lt;Q&gt;GBPZAR^FG_PRICE(41790,,,USD)&lt;/Q&gt;&lt;R&gt;1&lt;/R&gt;&lt;C&gt;1&lt;/C&gt;&lt;D xsi:type="xsd:double"&gt;17.752653&lt;/D&gt;&lt;/FQL&gt;&lt;FQL&gt;&lt;Q&gt;EURZAR^FG_PRICE(41790,,,USD)&lt;/Q&gt;&lt;R&gt;1&lt;/R&gt;&lt;C&gt;1&lt;/C&gt;&lt;D xsi:type="xsd:double"&gt;14.442056&lt;/D&gt;&lt;/FQL&gt;&lt;FQL&gt;&lt;Q&gt;USDZAR^FG_PRICE(41820,,,USD)&lt;/Q&gt;&lt;R&gt;1&lt;/R&gt;&lt;C&gt;1&lt;/C&gt;&lt;D xsi:type="xsd:double"&gt;10.63875&lt;/D&gt;&lt;/FQL&gt;&lt;FQL&gt;&lt;Q&gt;GBPZAR^FG_PRICE(41820,,,USD)&lt;/Q&gt;&lt;R&gt;1&lt;/R&gt;&lt;C&gt;1&lt;/C&gt;&lt;D xsi:type="xsd:double"&gt;18.190668&lt;/D&gt;&lt;/FQL&gt;&lt;FQL&gt;&lt;Q&gt;EURZAR^FG_PRICE(41820,,,USD)&lt;/Q&gt;&lt;R&gt;1&lt;/R&gt;&lt;C&gt;1&lt;/C&gt;&lt;D xsi:type="xsd:double"&gt;14.566044&lt;/D&gt;&lt;/FQL&gt;&lt;FQL&gt;&lt;Q&gt;USDZAR^FG_PRICE(41851,,,USD)&lt;/Q&gt;&lt;R&gt;1&lt;/R&gt;&lt;C&gt;1&lt;/C&gt;&lt;D xsi:type="xsd:double"&gt;10.7165&lt;/D&gt;&lt;/FQL&gt;&lt;FQL&gt;&lt;Q&gt;GBPZAR^FG_PRICE(41851,,,USD)&lt;/Q&gt;&lt;R&gt;1&lt;/R&gt;&lt;C&gt;1&lt;/C&gt;&lt;D xsi:type="xsd:double"&gt;18.092667&lt;/D&gt;&lt;/FQL&gt;&lt;FQL&gt;&lt;Q&gt;EURZAR^FG_PRICE(41851,,,USD)&lt;/Q&gt;&lt;R&gt;1&lt;/R&gt;&lt;C&gt;1&lt;/C&gt;&lt;D xsi:type="xsd:double"&gt;14.338678&lt;/D&gt;&lt;/FQL&gt;&lt;FQL&gt;&lt;Q&gt;USDZAR^FG_PRICE(41882,,,USD)&lt;/Q&gt;&lt;R&gt;1&lt;/R&gt;&lt;C&gt;1&lt;/C&gt;&lt;D xsi:type="xsd:double"&gt;10.6354&lt;/D&gt;&lt;/FQL&gt;&lt;FQL&gt;&lt;Q&gt;GBPZAR^FG_PRICE(41882,,,USD)&lt;/Q&gt;&lt;R&gt;1&lt;/R&gt;&lt;C&gt;1&lt;/C&gt;&lt;D xsi:type="xsd:double"&gt;17.66274&lt;/D&gt;&lt;/FQL&gt;&lt;FQL&gt;&lt;Q&gt;EURZAR^FG_PRICE(41882,,,USD)&lt;/Q&gt;&lt;R&gt;1&lt;/R&gt;&lt;C&gt;1&lt;/C&gt;&lt;D xsi:type="xsd:double"&gt;14.008949&lt;/D&gt;&lt;/FQL&gt;&lt;FQL&gt;&lt;Q&gt;USDZAR^FG_PRICE(41912,,,USD)&lt;/Q&gt;&lt;R&gt;1&lt;/R&gt;&lt;C&gt;1&lt;/C&gt;&lt;D xsi:type="xsd:double"&gt;11.29825&lt;/D&gt;&lt;/FQL&gt;&lt;FQL&gt;&lt;Q&gt;GBPZAR^FG_PRICE(41912,,,USD)&lt;/Q&gt;&lt;R&gt;1&lt;/R&gt;&lt;C&gt;1&lt;/C&gt;&lt;D xsi:type="xsd:double"&gt;18.316156&lt;/D&gt;&lt;/FQL&gt;&lt;FQL&gt;&lt;Q&gt;EURZAR^FG_PRICE(41912,,,USD)&lt;/Q&gt;&lt;R&gt;1&lt;/R&gt;&lt;C&gt;1&lt;/C&gt;&lt;D xsi:type="xsd:double"&gt;14.272514&lt;/D&gt;&lt;/FQL&gt;&lt;FQL&gt;&lt;Q&gt;USDZAR^FG_PRICE(41943,,,USD)&lt;/Q&gt;&lt;R&gt;1&lt;/R&gt;&lt;C&gt;1&lt;/C&gt;&lt;D xsi:type="xsd:double"&gt;11.047&lt;/D&gt;&lt;/FQL&gt;&lt;FQL&gt;&lt;Q&gt;GBPZAR^FG_PRICE(41943,,,USD)&lt;/Q&gt;&lt;R&gt;1&lt;/R&gt;&lt;C&gt;1&lt;/C&gt;&lt;D xsi:type="xsd:double"&gt;17.673544&lt;/D&gt;&lt;/FQL&gt;&lt;FQL&gt;&lt;Q&gt;EURZAR^FG_PRICE(41943,,,USD)&lt;/Q&gt;&lt;R&gt;1&lt;/R&gt;&lt;C&gt;1&lt;/C&gt;&lt;D xsi:type="xsd:double"&gt;13.840786&lt;/D&gt;&lt;/FQL&gt;&lt;FQL&gt;&lt;Q&gt;USDZAR^FG_PRICE(41973,,,USD)&lt;/Q&gt;&lt;R&gt;1&lt;/R&gt;&lt;C&gt;1&lt;/C&gt;&lt;D xsi:type="xsd:double"&gt;11.0465&lt;/D&gt;&lt;/FQL&gt;&lt;FQL&gt;&lt;Q&gt;GBPZAR^FG_PRICE(41973,,,USD)&lt;/Q&gt;&lt;R&gt;1&lt;/R&gt;&lt;C&gt;1&lt;/C&gt;&lt;D xsi:type="xsd:double"&gt;17.299372&lt;/D&gt;&lt;/FQL&gt;&lt;FQL&gt;&lt;Q&gt;EURZAR^FG_PRICE(41973,,,USD)&lt;/Q&gt;&lt;R&gt;1&lt;/R&gt;&lt;C&gt;1&lt;/C&gt;&lt;D xsi:type="xsd:double"&gt;13.771119&lt;/D&gt;&lt;/FQL&gt;&lt;FQL&gt;&lt;Q&gt;USDZAR^FG_PRICE(42004,,,USD)&lt;/Q&gt;&lt;R&gt;1&lt;/R&gt;&lt;C&gt;1&lt;/C&gt;&lt;D xsi:type="xsd:double"&gt;11.56875&lt;/D&gt;&lt;/FQL&gt;&lt;FQL&gt;&lt;Q&gt;GBPZAR^FG_PRICE(42004,,,USD)&lt;/Q&gt;&lt;R&gt;1&lt;/R&gt;&lt;C&gt;1&lt;/C&gt;&lt;D xsi:type="xsd:double"&gt;18.038574&lt;/D&gt;&lt;/FQL&gt;&lt;FQL&gt;&lt;Q&gt;EURZAR^FG_PRICE(42004,,,USD)&lt;/Q&gt;&lt;R&gt;1&lt;/R&gt;&lt;C&gt;1&lt;/C&gt;&lt;D xsi:type="xsd:double"&gt;13.998766&lt;/D&gt;&lt;/FQL&gt;&lt;FQL&gt;&lt;Q&gt;USDZAR^FG_PRICE(42035,,,USD)&lt;/Q&gt;&lt;R&gt;1&lt;/R&gt;&lt;C&gt;1&lt;/C&gt;&lt;D xsi:type="xsd:double"&gt;11.631&lt;/D&gt;&lt;/FQL&gt;&lt;FQL&gt;&lt;Q&gt;GBPZAR^FG_PRICE(42035,,,USD)&lt;/Q&gt;&lt;R&gt;1&lt;/R&gt;&lt;C&gt;1&lt;/C&gt;&lt;D xsi:type="xsd:double"&gt;17.4686&lt;/D&gt;&lt;/FQL&gt;&lt;FQL&gt;&lt;Q&gt;EURZAR^FG_PRICE(42035,,,USD)&lt;/Q&gt;&lt;R&gt;1&lt;/R&gt;&lt;C&gt;1&lt;/C&gt;&lt;D xsi:type="xsd:double"&gt;13.125002&lt;/D&gt;&lt;/FQL&gt;&lt;FQL&gt;&lt;Q&gt;USDZAR^FG_PRICE(42063,,,USD)&lt;/Q&gt;&lt;R&gt;1&lt;/R&gt;&lt;C&gt;1&lt;/C&gt;&lt;D xsi:type="xsd:double"&gt;11.653&lt;/D&gt;&lt;/FQL&gt;&lt;FQL&gt;&lt;Q&gt;GBPZAR^FG_PRICE(42063,,,USD)&lt;/Q&gt;&lt;R&gt;1&lt;/R&gt;&lt;C&gt;1&lt;/C&gt;&lt;D xsi:type="xsd:double"&gt;18.008547&lt;/D&gt;&lt;/FQL&gt;&lt;FQL&gt;&lt;Q&gt;EURZAR^FG_PRICE(42063,,,USD)&lt;/Q&gt;&lt;R&gt;1&lt;/R&gt;&lt;C&gt;1&lt;/C&gt;&lt;D xsi:type="xsd:double"&gt;13.070587&lt;/D&gt;&lt;/FQL&gt;&lt;FQL&gt;&lt;Q&gt;USDZAR^FG_PRICE(42094,,,USD)&lt;/Q&gt;&lt;R&gt;1&lt;/R&gt;&lt;C&gt;1&lt;/C&gt;&lt;D xsi:type="xsd:double"&gt;12.11625&lt;/D&gt;&lt;/FQL&gt;&lt;FQL&gt;&lt;Q&gt;GBPZAR^FG_PRICE(42094,,,USD)&lt;/Q&gt;&lt;R&gt;1&lt;/R&gt;&lt;C&gt;1&lt;/C&gt;&lt;D xsi:type="xsd:double"&gt;17.986572&lt;/D&gt;&lt;/FQL&gt;&lt;FQL&gt;&lt;Q&gt;EURZAR^FG_PRICE(42094,,,USD)&lt;/Q&gt;&lt;R&gt;1&lt;/R&gt;&lt;C&gt;1&lt;/C&gt;&lt;D xsi:type="xsd:double"&gt;13.012853&lt;/D&gt;&lt;/FQL&gt;&lt;FQL&gt;&lt;Q&gt;USDZAR^FG_PRICE(42124,,,USD)&lt;/Q&gt;&lt;R&gt;1&lt;/R&gt;&lt;C&gt;1&lt;/C&gt;&lt;D xsi:type="xsd:double"&gt;11.95615&lt;/D&gt;&lt;/FQL&gt;&lt;FQL&gt;&lt;Q&gt;GBPZAR^FG_PRICE(42124,,,USD)&lt;/Q&gt;&lt;R&gt;1&lt;/R&gt;&lt;C&gt;1&lt;/C&gt;&lt;D xsi:type="xsd:double"&gt;18.373613&lt;/D&gt;&lt;/FQL&gt;&lt;FQL&gt;&lt;Q&gt;EURZAR^FG_PRICE(42124,,,USD)&lt;/Q&gt;&lt;R&gt;1&lt;/R&gt;&lt;C&gt;1&lt;/C&gt;&lt;D xsi:type="xsd:double"&gt;13.397463&lt;/D&gt;&lt;/FQL&gt;&lt;FQL&gt;&lt;Q&gt;USDZAR^FG_PRICE(42155,,,USD)&lt;/Q&gt;&lt;R&gt;1&lt;/R&gt;&lt;C&gt;1&lt;/C&gt;&lt;D xsi:type="xsd:double"&gt;12.16775&lt;/D&gt;&lt;/FQL&gt;&lt;FQL&gt;&lt;Q&gt;GBPZAR^FG_PRICE(42155,,,USD)&lt;/Q&gt;&lt;R&gt;1&lt;/R&gt;&lt;C&gt;1&lt;/C&gt;&lt;D xsi:type="xsd:double"&gt;18.567379&lt;/D&gt;&lt;/FQL&gt;&lt;FQL&gt;&lt;Q&gt;EURZAR^FG_PRICE(42155,,,USD)&lt;/Q&gt;&lt;R&gt;1&lt;/R&gt;&lt;C&gt;1&lt;/C&gt;&lt;D xsi:type="xsd:double"&gt;13.340113&lt;/D&gt;&lt;/FQL&gt;&lt;FQL&gt;&lt;Q&gt;USDZAR^FG_PRICE(42185,,,USD)&lt;/Q&gt;&lt;R&gt;1&lt;/R&gt;&lt;C&gt;1&lt;/C&gt;&lt;D xsi:type="xsd:double"&gt;12.13775&lt;/D&gt;&lt;/FQL&gt;&lt;FQL&gt;&lt;Q&gt;GBPZAR^FG_PRICE(42185,,,USD)&lt;/Q&gt;&lt;R&gt;1&lt;/R&gt;&lt;C&gt;1&lt;/C&gt;&lt;D xsi:type="xsd:double"&gt;19.089039&lt;/D&gt;&lt;/FQL&gt;&lt;FQL&gt;&lt;Q&gt;EURZAR^FG_PRICE(42185,,,USD)&lt;/Q&gt;&lt;R&gt;1&lt;/R&gt;&lt;C&gt;1&lt;/C&gt;&lt;D xsi:type="xsd:double"&gt;13.523881&lt;/D&gt;&lt;/FQL&gt;&lt;FQL&gt;&lt;Q&gt;USDZAR^FG_PRICE(42216,,,USD)&lt;/Q&gt;&lt;R&gt;1&lt;/R&gt;&lt;C&gt;1&lt;/C&gt;&lt;D xsi:type="xsd:double"&gt;12.617&lt;/D&gt;&lt;/FQL&gt;&lt;FQL&gt;&lt;Q&gt;GBPZAR^FG_PRICE(42216,,,USD)&lt;/Q&gt;&lt;R&gt;1&lt;/R&gt;&lt;C&gt;1&lt;/C&gt;&lt;D xsi:type="xsd:double"&gt;19.688828&lt;/D&gt;&lt;/FQL&gt;&lt;FQL&gt;&lt;Q&gt;EURZAR^FG_PRICE(42216,,,USD)&lt;/Q&gt;&lt;R&gt;1&lt;/R&gt;&lt;C&gt;1&lt;/C&gt;&lt;D xsi:type="xsd:double"&gt;13.939893&lt;/D&gt;&lt;/FQL&gt;&lt;FQL&gt;&lt;Q&gt;USDZAR^FG_PRICE(42247,,,USD)&lt;/Q&gt;&lt;R&gt;1&lt;/R&gt;&lt;C&gt;1&lt;/C&gt;&lt;D xsi:type="xsd:double"&gt;13.26425&lt;/D&gt;&lt;/FQL&gt;&lt;FQL&gt;&lt;Q&gt;GBPZAR^FG_PRICE(42247,,,USD)&lt;/Q&gt;&lt;R&gt;1&lt;/R&gt;&lt;C&gt;1&lt;/C&gt;&lt;D xsi:type="xsd:double"&gt;20.400415&lt;/D&gt;&lt;/FQL&gt;&lt;FQL&gt;&lt;Q&gt;EURZAR^FG_PRICE(42247,,,USD)&lt;/Q&gt;&lt;R&gt;1&lt;/R&gt;&lt;C&gt;1&lt;/C&gt;&lt;D xsi:type="xsd:double"&gt;14.862592&lt;/D&gt;&lt;/FQL&gt;&lt;FQL&gt;&lt;Q&gt;USDZAR^FG_PRICE(42277,,,USD)&lt;/Q&gt;&lt;R&gt;1&lt;/R&gt;&lt;C&gt;1&lt;/C&gt;&lt;D xsi:type="xsd:double"&gt;13.827&lt;/D&gt;&lt;/FQL&gt;&lt;FQL&gt;&lt;Q&gt;GBPZAR^FG_PRICE(42277,,,USD)&lt;/Q&gt;&lt;R&gt;1&lt;/R&gt;&lt;C&gt;1&lt;/C&gt;&lt;D xsi:type="xsd:double"&gt;20.944448&lt;/D&gt;&lt;/FQL&gt;&lt;FQL&gt;&lt;Q&gt;EURZAR^FG_PRICE(42277,,,USD)&lt;/Q&gt;&lt;R&gt;1&lt;/R&gt;&lt;C&gt;1&lt;/C&gt;&lt;D xsi:type="xsd:double"&gt;15.434389&lt;/D&gt;&lt;/FQL&gt;&lt;FQL&gt;&lt;Q&gt;USDZAR^FG_PRICE(42308,,,USD)&lt;/Q&gt;&lt;R&gt;1&lt;/R&gt;&lt;C&gt;1&lt;/C&gt;&lt;D xsi:type="xsd:double"&gt;13.80665&lt;/D&gt;&lt;/FQL&gt;&lt;FQL&gt;&lt;Q&gt;GBPZAR^FG_PRICE(42308,,,USD)&lt;/Q&gt;&lt;R&gt;1&lt;/R&gt;&lt;C&gt;1&lt;/C&gt;&lt;D xsi:type="xsd:double"&gt;21.32299&lt;/D&gt;&lt;/FQL&gt;&lt;FQL&gt;&lt;Q&gt;EURZAR^FG_PRICE(42308,,,USD)&lt;/Q&gt;&lt;R&gt;1&lt;/R&gt;&lt;C&gt;1&lt;/C&gt;&lt;D xsi:type="xsd:double"&gt;15.251516&lt;/D&gt;&lt;/FQL&gt;&lt;FQL&gt;&lt;Q&gt;USDZAR^FG_PRICE(42338,,,USD)&lt;/Q&gt;&lt;R&gt;1&lt;/R&gt;&lt;C&gt;1&lt;/C&gt;&lt;D xsi:type="xsd:double"&gt;14.42&lt;/D&gt;&lt;/FQL&gt;&lt;FQL&gt;&lt;Q&gt;GBPZAR^FG_PRICE(42338,,,USD)&lt;/Q&gt;&lt;R&gt;1&lt;/R&gt;&lt;C&gt;1&lt;/C&gt;&lt;D xsi:type="xsd:double"&gt;21.706427&lt;/D&gt;&lt;/FQL&gt;&lt;FQL&gt;&lt;Q&gt;EURZAR^FG_PRICE(42338,,,USD)&lt;/Q&gt;&lt;R&gt;1&lt;/R&gt;&lt;C&gt;1&lt;/C&gt;&lt;D xsi:type="xsd:double"&gt;15.229683&lt;/D&gt;&lt;/FQL&gt;&lt;FQL&gt;&lt;Q&gt;USDZAR^FG_PRICE(42369,,,USD)&lt;/Q&gt;&lt;R&gt;1&lt;/R&gt;&lt;C&gt;1&lt;/C&gt;&lt;D xsi:type="xsd:double"&gt;15.4955&lt;/D&gt;&lt;/FQL&gt;&lt;FQL&gt;&lt;Q&gt;GBPZAR^FG_PRICE(42369,,,USD)&lt;/Q&gt;&lt;R&gt;1&lt;/R&gt;&lt;C&gt;1&lt;/C&gt;&lt;D xsi:type="xsd:double"&gt;22.838816&lt;/D&gt;&lt;/FQL&gt;&lt;FQL&gt;&lt;Q&gt;EURZAR^FG_PRICE(42369,,,USD)&lt;/Q&gt;&lt;R&gt;1&lt;/R&gt;&lt;C&gt;1&lt;/C&gt;&lt;D xsi:type="xsd:double"&gt;16.832762&lt;/D&gt;&lt;/FQL&gt;&lt;FQL&gt;&lt;Q&gt;USDZAR^FG_PRICE(42400,,,USD)&lt;/Q&gt;&lt;R&gt;1&lt;/R&gt;&lt;C&gt;1&lt;/C&gt;&lt;D xsi:type="xsd:double"&gt;15.9&lt;/D&gt;&lt;/FQL&gt;&lt;FQL&gt;&lt;Q&gt;GBPZAR^FG_PRICE(42400,,,USD)&lt;/Q&gt;&lt;R&gt;1&lt;/R&gt;&lt;C&gt;1&lt;/C&gt;&lt;D xsi:type="xsd:double"&gt;22.554148&lt;/D&gt;&lt;/FQL&gt;&lt;FQL&gt;&lt;Q&gt;EURZAR^FG_PRICE(42400,,,USD)&lt;/Q&gt;&lt;R&gt;1&lt;/R&gt;&lt;C&gt;1&lt;/C&gt;&lt;D xsi:type="xsd:double"&gt;17.204596&lt;/D&gt;&lt;/FQL&gt;&lt;FQL&gt;&lt;Q&gt;USDZAR^FG_PRICE(42429,,,USD)&lt;/Q&gt;&lt;R&gt;1&lt;/R&gt;&lt;C&gt;1&lt;/C&gt;&lt;D xsi:type="xsd:double"&gt;15.7849&lt;/D&gt;&lt;/FQL&gt;&lt;FQL&gt;&lt;Q&gt;GBPZAR^FG_PRICE(42429,,,USD)&lt;/Q&gt;&lt;R&gt;1&lt;/R&gt;&lt;C&gt;1&lt;/C&gt;&lt;D xsi:type="xsd:double"&gt;21.997835&lt;/D&gt;&lt;/FQL&gt;&lt;FQL&gt;&lt;Q&gt;EURZAR^FG_PRICE(42429,,,USD)&lt;/Q&gt;&lt;R&gt;1&lt;/R&gt;&lt;C&gt;1&lt;/C&gt;&lt;D xsi:type="xsd:double"&gt;17.151083&lt;/D&gt;&lt;/FQL&gt;&lt;FQL&gt;&lt;Q&gt;USDZAR^FG_PRICE(42460,,,USD)&lt;/Q&gt;&lt;R&gt;1&lt;/R&gt;&lt;C&gt;1&lt;/C&gt;&lt;D xsi:type="xsd:double"&gt;14.708&lt;/D&gt;&lt;/FQL&gt;&lt;FQL&gt;&lt;Q&gt;GBPZAR^FG_PRICE(42460,,,USD)&lt;/Q&gt;&lt;R&gt;1&lt;/R&gt;&lt;C&gt;1&lt;/C&gt;&lt;D xsi:type="xsd:double"&gt;21.139809&lt;/D&gt;&lt;/FQL&gt;&lt;FQL&gt;&lt;Q&gt;EURZAR^FG_PRICE(42460,,,USD)&lt;/Q&gt;&lt;R&gt;1&lt;/R&gt;&lt;C&gt;1&lt;/C&gt;&lt;D xsi:type="xsd:double"&gt;16.760502&lt;/D&gt;&lt;/FQL&gt;&lt;FQL&gt;&lt;Q&gt;USDZAR^FG_PRICE(42490,,,USD)&lt;/Q&gt;&lt;R&gt;1&lt;/R&gt;&lt;C&gt;1&lt;/C&gt;&lt;D xsi:type="xsd:double"&gt;14.18075&lt;/D&gt;&lt;/FQL&gt;&lt;FQL&gt;&lt;Q&gt;GBPZAR^FG_PRICE(42490,,,USD)&lt;/Q&gt;&lt;R&gt;1&lt;/R&gt;&lt;C&gt;1&lt;/C&gt;&lt;D xsi:type="xsd:double"&gt;20.77338&lt;/D&gt;&lt;/FQL&gt;&lt;FQL&gt;&lt;Q&gt;EURZAR^FG_PRICE(42490,,,USD)&lt;/Q&gt;&lt;R&gt;1&lt;/R&gt;&lt;C&gt;1&lt;/C&gt;&lt;D xsi:type="xsd:double"&gt;16.241922&lt;/D&gt;&lt;/FQL&gt;&lt;FQL&gt;&lt;Q&gt;USDZAR^FG_PRICE(42521,,,USD)&lt;/Q&gt;&lt;R&gt;1&lt;/R&gt;&lt;C&gt;1&lt;/C&gt;&lt;D xsi:type="xsd:double"&gt;15.728&lt;/D&gt;&lt;/FQL&gt;&lt;FQL&gt;&lt;Q&gt;GBPZAR^FG_PRICE(42521,,,USD)&lt;/Q&gt;&lt;R&gt;1&lt;/R&gt;&lt;C&gt;1&lt;/C&gt;&lt;D xsi:type="xsd:double"&gt;22.892101&lt;/D&gt;&lt;/FQL&gt;&lt;FQL&gt;&lt;Q&gt;EURZAR^FG_PRICE(42521,,,USD)&lt;/Q&gt;&lt;R&gt;1&lt;/R&gt;&lt;C&gt;1&lt;/C&gt;&lt;D xsi:type="xsd:double"&gt;17.509195&lt;/D&gt;&lt;/FQL&gt;&lt;FQL&gt;&lt;Q&gt;USDZAR^FG_PRICE(42551,,,USD)&lt;/Q&gt;&lt;R&gt;1&lt;/R&gt;&lt;C&gt;1&lt;/C&gt;&lt;D xsi:type="xsd:double"&gt;14.645&lt;/D&gt;&lt;/FQL&gt;&lt;FQL&gt;&lt;Q&gt;GBPZAR^FG_PRICE(42551,,,USD)&lt;/Q&gt;&lt;R&gt;1&lt;/R&gt;&lt;C&gt;1&lt;/C&gt;&lt;D xsi:type="xsd:double"&gt;19.577436&lt;/D&gt;&lt;/FQL&gt;&lt;FQL&gt;&lt;Q&gt;EURZAR^FG_PRICE(42551,,,USD)&lt;/Q&gt;&lt;R&gt;1&lt;/R&gt;&lt;C&gt;1&lt;/C&gt;&lt;D xsi:type="xsd:double"&gt;16.269863&lt;/D&gt;&lt;/FQL&gt;&lt;FQL&gt;&lt;Q&gt;USDZAR^FG_PRICE(42582,,,USD)&lt;/Q&gt;&lt;R&gt;1&lt;/R&gt;&lt;C&gt;1&lt;/C&gt;&lt;D xsi:type="xsd:double"&gt;13.863&lt;/D&gt;&lt;/FQL&gt;&lt;FQL&gt;&lt;Q&gt;GBPZAR^FG_PRICE(42582,,,USD)&lt;/Q&gt;&lt;R&gt;1&lt;/R&gt;&lt;C&gt;1&lt;/C&gt;&lt;D xsi:type="xsd:double"&gt;18.405905&lt;/D&gt;&lt;/FQL&gt;&lt;FQL&gt;&lt;Q&gt;EURZAR^FG_PRICE(42582,,,USD)&lt;/Q&gt;&lt;R&gt;1&lt;/R&gt;&lt;C&gt;1&lt;/C&gt;&lt;D xsi:type="xsd:double"&gt;15.5023&lt;/D&gt;&lt;/FQL&gt;&lt;FQL&gt;&lt;Q&gt;USDZAR^FG_PRICE(42613,,,USD)&lt;/Q&gt;&lt;R&gt;1&lt;/R&gt;&lt;C&gt;1&lt;/C&gt;&lt;D xsi:type="xsd:double"&gt;14.71415&lt;/D&gt;&lt;/FQL&gt;&lt;FQL&gt;&lt;Q&gt;GBPZAR^FG_PRICE(42613,,,USD)&lt;/Q&gt;&lt;R&gt;1&lt;/R&gt;&lt;C&gt;1&lt;/C&gt;&lt;D xsi:type="xsd:double"&gt;19.271124&lt;/D&gt;&lt;/FQL&gt;&lt;FQL&gt;&lt;Q&gt;EURZAR^FG_PRICE(42613,,,USD)&lt;/Q&gt;&lt;R&gt;1&lt;/R&gt;&lt;C&gt;1&lt;/C&gt;&lt;D xsi:type="xsd:double"&gt;16.387884&lt;/D&gt;&lt;/FQL&gt;&lt;FQL&gt;&lt;Q&gt;USDZAR^FG_PRICE(42643,,,USD)&lt;/Q&gt;&lt;R&gt;1&lt;/R&gt;&lt;C&gt;1&lt;/C&gt;&lt;D xsi:type="xsd:double"&gt;13.75125&lt;/D&gt;&lt;/FQL&gt;&lt;FQL&gt;&lt;Q&gt;GBPZAR^FG_PRICE(42643,,,USD)&lt;/Q&gt;&lt;R&gt;1&lt;/R&gt;&lt;C&gt;1&lt;/C&gt;&lt;D xsi:type="xsd:double"&gt;17.862875&lt;/D&gt;&lt;/FQL&gt;&lt;FQL&gt;&lt;Q&gt;EURZAR^FG_PRICE(42643,,,USD)&lt;/Q&gt;&lt;R&gt;1&lt;/R&gt;&lt;C&gt;1&lt;/C&gt;&lt;D xsi:type="xsd:double"&gt;15.453655&lt;/D&gt;&lt;/FQL&gt;&lt;FQL&gt;&lt;Q&gt;USDZAR^FG_PRICE(42674,,,USD)&lt;/Q&gt;&lt;R&gt;1&lt;/R&gt;&lt;C&gt;1&lt;/C&gt;&lt;D xsi:type="xsd:double"&gt;13.4825&lt;/D&gt;&lt;/FQL&gt;&lt;FQL&gt;&lt;Q&gt;GBPZAR^FG_PRICE(42674,,,USD)&lt;/Q&gt;&lt;R&gt;1&lt;/R&gt;&lt;C&gt;1&lt;/C&gt;&lt;D xsi:type="xsd:double"&gt;16.460785&lt;/D&gt;&lt;/FQL&gt;&lt;FQL&gt;&lt;Q&gt;EURZAR^FG_PRICE(42674,,,USD)&lt;/Q&gt;&lt;R&gt;1&lt;/R&gt;&lt;C&gt;1&lt;/C&gt;&lt;D xsi:type="xsd:double"&gt;14.779516&lt;/D&gt;&lt;/FQL&gt;&lt;FQL&gt;&lt;Q&gt;USDZAR^FG_PRICE(42704,,,USD)&lt;/Q&gt;&lt;R&gt;1&lt;/R&gt;&lt;C&gt;1&lt;/C&gt;&lt;D xsi:type="xsd:double"&gt;14.02625&lt;/D&gt;&lt;/FQL&gt;&lt;FQL&gt;&lt;Q&gt;GBPZAR^FG_PRICE(42704,,,USD)&lt;/Q&gt;&lt;R&gt;1&lt;/R&gt;&lt;C&gt;1&lt;/C&gt;&lt;D xsi:type="xsd:double"&gt;17.524397&lt;/D&gt;&lt;/FQL&gt;&lt;FQL&gt;&lt;Q&gt;EURZAR^FG_PRICE(42704,,,USD)&lt;/Q&gt;&lt;R&gt;1&lt;/R&gt;&lt;C&gt;1&lt;/C&gt;&lt;D xsi:type="xsd:double"&gt;14.8790455&lt;/D&gt;&lt;/FQL&gt;&lt;FQL&gt;&lt;Q&gt;USDZAR^FG_PRICE(42735,,,USD)&lt;/Q&gt;&lt;R&gt;1&lt;/R&gt;&lt;C&gt;1&lt;/C&gt;&lt;D xsi:type="xsd:double"&gt;13.675&lt;/D&gt;&lt;/FQL&gt;&lt;FQL&gt;&lt;Q&gt;GBPZAR^FG_PRICE(42735,,,USD)&lt;/Q&gt;&lt;R&gt;1&lt;/R&gt;&lt;C&gt;1&lt;/C&gt;&lt;D xsi:type="xsd:double"&gt;16.897514&lt;/D&gt;&lt;/FQL&gt;&lt;FQL&gt;&lt;Q&gt;EURZAR^FG_PRICE(42735,,,USD)&lt;/Q&gt;&lt;R&gt;1&lt;/R&gt;&lt;C&gt;1&lt;/C&gt;&lt;D xsi:type="xsd:double"&gt;14.423706&lt;/D&gt;&lt;/FQL&gt;&lt;FQL&gt;&lt;Q&gt;USDZAR^FG_PRICE(42766,,,USD)&lt;/Q&gt;&lt;R&gt;1&lt;/R&gt;&lt;C&gt;1&lt;/C&gt;&lt;D xsi:type="xsd:double"&gt;13.48&lt;/D&gt;&lt;/FQL&gt;&lt;FQL&gt;&lt;Q&gt;GBPZAR^FG_PRICE(42766,,,USD)&lt;/Q&gt;&lt;R&gt;1&lt;/R&gt;&lt;C&gt;1&lt;/C&gt;&lt;D xsi:type="xsd:double"&gt;16.959187&lt;/D&gt;&lt;/FQL&gt;&lt;FQL&gt;&lt;Q&gt;EURZAR^FG_PRICE(42766,,,USD)&lt;/Q&gt;&lt;R&gt;1&lt;/R&gt;&lt;C&gt;1&lt;/C&gt;&lt;D xsi:type="xsd:double"&gt;14.567836&lt;/D&gt;&lt;/FQL&gt;&lt;FQL&gt;&lt;Q&gt;USDZAR^FG_PRICE(42794,,,USD)&lt;/Q&gt;&lt;R&gt;1&lt;/R&gt;&lt;C&gt;1&lt;/C&gt;&lt;D xsi:type="xsd:double"&gt;13.08&lt;/D&gt;&lt;/FQL&gt;&lt;FQL&gt;&lt;Q&gt;GBPZAR^FG_PRICE(42794,,,USD)&lt;/Q&gt;&lt;R&gt;1&lt;/R&gt;&lt;C&gt;1&lt;/C&gt;&lt;D xsi:type="xsd:double"&gt;16.276752&lt;/D&gt;&lt;/FQL&gt;&lt;FQL&gt;&lt;Q&gt;EURZAR^FG_PRICE(42794,,,USD)&lt;/Q&gt;&lt;R&gt;1&lt;/R&gt;&lt;C&gt;1&lt;/C&gt;&lt;D xsi:type="xsd:double"&gt;13.8988085&lt;/D&gt;&lt;/FQL&gt;&lt;FQL&gt;&lt;Q&gt;USDZAR^FG_PRICE(42825,,,USD)&lt;/Q&gt;&lt;R&gt;1&lt;/R&gt;&lt;C&gt;1&lt;/C&gt;&lt;D xsi:type="xsd:double"&gt;13.40875&lt;/D&gt;&lt;/FQL&gt;&lt;FQL&gt;&lt;Q&gt;GBPZAR^FG_PRICE(42825,,,USD)&lt;/Q&gt;&lt;R&gt;1&lt;/R&gt;&lt;C&gt;1&lt;/C&gt;&lt;D xsi:type="xsd:double"&gt;16.766972&lt;/D&gt;&lt;/FQL&gt;&lt;FQL&gt;&lt;Q&gt;EURZAR^FG_PRICE(42825,,,USD)&lt;/Q&gt;&lt;R&gt;1&lt;/R&gt;&lt;C&gt;1&lt;/C&gt;&lt;D xsi:type="xsd:double"&gt;14.341329&lt;/D&gt;&lt;/FQL&gt;&lt;FQL&gt;&lt;Q&gt;USDZAR^FG_PRICE(42855,,,USD)&lt;/Q&gt;&lt;R&gt;1&lt;/R&gt;&lt;C&gt;1&lt;/C&gt;&lt;D xsi:type="xsd:double"&gt;13.38375&lt;/D&gt;&lt;/FQL&gt;&lt;FQL&gt;&lt;Q&gt;GBPZAR^FG_PRICE(42855,,,USD)&lt;/Q&gt;&lt;R&gt;1&lt;/R&gt;&lt;C&gt;1&lt;/C&gt;&lt;D xsi:type="xsd:double"&gt;17.315228&lt;/D&gt;&lt;/FQL&gt;&lt;FQL&gt;&lt;Q&gt;EURZAR^FG_PRICE(42855,,,USD)&lt;/Q&gt;&lt;R&gt;1&lt;/R&gt;&lt;C&gt;1&lt;/C&gt;&lt;D xsi:type="xsd:double"&gt;14.574233&lt;/D&gt;&lt;/FQL&gt;&lt;FQL&gt;&lt;Q&gt;USDZAR^FG_PRICE(42886,,,USD)&lt;/Q&gt;&lt;R&gt;1&lt;/R&gt;&lt;C&gt;1&lt;/C&gt;&lt;D xsi:type="xsd:double"&gt;13.18625&lt;/D&gt;&lt;/FQL&gt;&lt;FQL&gt;&lt;Q&gt;GBPZAR^FG_PRICE(42886,,,USD)&lt;/Q&gt;&lt;R&gt;1&lt;/R&gt;&lt;C&gt;1&lt;/C&gt;&lt;D xsi:type="xsd:double"&gt;17.022789&lt;/D&gt;&lt;/FQL&gt;&lt;FQL&gt;&lt;Q&gt;EURZAR^FG_PRICE(42886,,,USD)&lt;/Q&gt;&lt;R&gt;1&lt;/R&gt;&lt;C&gt;1&lt;/C&gt;&lt;D xsi:type="xsd:double"&gt;14.827938&lt;/D&gt;&lt;/FQL&gt;&lt;FQL&gt;&lt;Q&gt;USDZAR^FG_PRICE(42916,,,USD)&lt;/Q&gt;&lt;R&gt;1&lt;/R&gt;&lt;C&gt;1&lt;/C&gt;&lt;D xsi:type="xsd:double"&gt;12.9675&lt;/D&gt;&lt;/FQL&gt;&lt;FQL&gt;&lt;Q&gt;GBPZAR^FG_PRICE(42916,,,USD)&lt;/Q&gt;&lt;R&gt;1&lt;/R&gt;&lt;C&gt;1&lt;/C&gt;&lt;D xsi:type="xsd:double"&gt;16.729372&lt;/D&gt;&lt;/FQL&gt;&lt;FQL&gt;&lt;Q&gt;EURZAR^FG_PRICE(42916,,,USD)&lt;/Q&gt;&lt;R&gt;1&lt;/R&gt;&lt;C&gt;1&lt;/C&gt;&lt;D xsi:type="xsd:double"&gt;14.556667&lt;/D&gt;&lt;/FQL&gt;&lt;FQL&gt;&lt;Q&gt;BRCP0530^FG_TOTAL_RET_IDX(42825,,,,,"UNHEDGED")&lt;/Q&gt;&lt;R&gt;1&lt;/R&gt;&lt;C&gt;1&lt;/C&gt;&lt;D xsi:type="xsd:double"&gt;661.3685&lt;/D&gt;&lt;/FQL&gt;&lt;FQL&gt;&lt;Q&gt;EURZAR^FG_PRICE(42855,,,)&lt;/Q&gt;&lt;R&gt;1&lt;/R&gt;&lt;C&gt;1&lt;/C&gt;&lt;D xsi:type="xsd:double"&gt;14.574233&lt;/D&gt;&lt;/FQL&gt;&lt;FQL&gt;&lt;Q&gt;GLOBAL EQUITIES (MSCI ALL COUNTRIES WORLD INDEX, $)^FG_TOTAL_RET_IDX(39294,,,USD,,"UNHEDGED")&lt;/Q&gt;&lt;R&gt;0&lt;/R&gt;&lt;C&gt;0&lt;/C&gt;&lt;/FQL&gt;&lt;FQL&gt;&lt;Q&gt;891800^FG_TOTAL_RET_IDX(41517,,,USD,,"UNHEDGED")&lt;/Q&gt;&lt;R&gt;1&lt;/R&gt;&lt;C&gt;1&lt;/C&gt;&lt;D xsi:type="xsd:double"&gt;1802.66354&lt;/D&gt;&lt;/FQL&gt;&lt;FQL&gt;&lt;Q&gt;990100^FG_TOTAL_RET_IDX(41517,,,USD,,"UNHEDGED")&lt;/Q&gt;&lt;R&gt;1&lt;/R&gt;&lt;C&gt;1&lt;/C&gt;&lt;D xsi:type="xsd:double"&gt;5325.887115&lt;/D&gt;&lt;/FQL&gt;&lt;FQL&gt;&lt;Q&gt;601.546026^FG_TOTAL_RET_IDX(39325,,,USD,,"UNHEDGED")&lt;/Q&gt;&lt;R&gt;0&lt;/R&gt;&lt;C&gt;0&lt;/C&gt;&lt;/FQL&gt;&lt;FQL&gt;&lt;Q&gt;891800^FG_TOTAL_RET_IDX(41486,,,USD,,"UNHEDGED")&lt;/Q&gt;&lt;R&gt;1&lt;/R&gt;&lt;C&gt;1&lt;/C&gt;&lt;D xsi:type="xsd:double"&gt;1833.431924&lt;/D&gt;&lt;/FQL&gt;&lt;FQL&gt;&lt;Q&gt;990100^FG_TOTAL_RET_IDX(41486,,,USD,,"UNHEDGED")&lt;/Q&gt;&lt;R&gt;1&lt;/R&gt;&lt;C&gt;1&lt;/C&gt;&lt;D xsi:type="xsd:double"&gt;5439.34652&lt;/D&gt;&lt;/FQL&gt;&lt;FQL&gt;&lt;Q&gt;891800^FG_TOTAL_RET_IDX(41455,,,USD,,"UNHEDGED")&lt;/Q&gt;&lt;R&gt;1&lt;/R&gt;&lt;C&gt;1&lt;/C&gt;&lt;D xsi:type="xsd:double"&gt;1813.503142&lt;/D&gt;&lt;/FQL&gt;&lt;FQL&gt;&lt;Q&gt;990100^FG_TOTAL_RET_IDX(41455,,,USD,,"UNHEDGED")&lt;/Q&gt;&lt;R&gt;1&lt;/R&gt;&lt;C&gt;1&lt;/C&gt;&lt;D xsi:type="xsd:double"&gt;5165.877084&lt;/D&gt;&lt;/FQL&gt;&lt;FQL&gt;&lt;Q&gt;891800^FG_TOTAL_RET_IDX(41425,,,USD,,"UNHEDGED")&lt;/Q&gt;&lt;R&gt;1&lt;/R&gt;&lt;C&gt;1&lt;/C&gt;&lt;D xsi:type="xsd:double"&gt;1935.820427&lt;/D&gt;&lt;/FQL&gt;&lt;FQL&gt;&lt;Q&gt;990100^FG_TOTAL_RET_IDX(41425,,,USD,,"UNHEDGED")&lt;/Q&gt;&lt;R&gt;1&lt;/R&gt;&lt;C&gt;1&lt;/C&gt;&lt;D xsi:type="xsd:double"&gt;5294.214565&lt;/D&gt;&lt;/FQL&gt;&lt;FQL&gt;&lt;Q&gt;891800^FG_TOTAL_RET_IDX(41394,,,USD,,"UNHEDGED")&lt;/Q&gt;&lt;R&gt;1&lt;/R&gt;&lt;C&gt;1&lt;/C&gt;&lt;D xsi:type="xsd:double"&gt;1985.83337&lt;/D&gt;&lt;/FQL&gt;&lt;FQL&gt;&lt;Q&gt;990100^FG_TOTAL_RET_IDX(41394,,,USD,,"UNHEDGED")&lt;/Q&gt;&lt;R&gt;1&lt;/R&gt;&lt;C&gt;1&lt;/C&gt;&lt;D xsi:type="xsd:double"&gt;5287.524128&lt;/D&gt;&lt;/FQL&gt;&lt;FQL&gt;&lt;Q&gt;891800^FG_TOTAL_RET_IDX(41364,,,USD,,"UNHEDGED")&lt;/Q&gt;&lt;R&gt;1&lt;/R&gt;&lt;C&gt;1&lt;/C&gt;&lt;D xsi:type="xsd:double"&gt;1970.211291&lt;/D&gt;&lt;/FQL&gt;&lt;FQL&gt;&lt;Q&gt;990100^FG_TOTAL_RET_IDX(41364,,,USD,,"UNHEDGED")&lt;/Q&gt;&lt;R&gt;1&lt;/R&gt;&lt;C&gt;1&lt;/C&gt;&lt;D xsi:type="xsd:double"&gt;5122.563061&lt;/D&gt;&lt;/FQL&gt;&lt;FQL&gt;&lt;Q&gt;891800^FG_TOTAL_RET_IDX(41333,,,USD,,"UNHEDGED")&lt;/Q&gt;&lt;R&gt;1&lt;/R&gt;&lt;C&gt;1&lt;/C&gt;&lt;D xsi:type="xsd:double"&gt;2004.298177&lt;/D&gt;&lt;/FQL&gt;&lt;FQL&gt;&lt;Q&gt;990100^FG_TOTAL_RET_IDX(41333,,,USD,,"UNHEDGED")&lt;/Q&gt;&lt;R&gt;1&lt;/R&gt;&lt;C&gt;1&lt;/C&gt;&lt;D xsi:type="xsd:double"&gt;5002.798508&lt;/D&gt;&lt;/FQL&gt;&lt;FQL&gt;&lt;Q&gt;891800^FG_TOTAL_RET_IDX(41305,,,USD,,"UNHEDGED")&lt;/Q&gt;&lt;R&gt;1&lt;/R&gt;&lt;C&gt;1&lt;/C&gt;&lt;D xsi:type="xsd:double"&gt;2029.504225&lt;/D&gt;&lt;/FQL&gt;&lt;FQL&gt;&lt;Q&gt;990100^FG_TOTAL_RET_IDX(41305,,,USD,,"UNHEDGED")&lt;/Q&gt;&lt;R&gt;1&lt;/R&gt;&lt;C&gt;1&lt;/C&gt;&lt;D xsi:type="xsd:double"&gt;4992.061167&lt;/D&gt;&lt;/FQL&gt;&lt;FQL&gt;&lt;Q&gt;891800^FG_TOTAL_RET_IDX(41274,,,USD,,"UNHEDGED")&lt;/Q&gt;&lt;R&gt;1&lt;/R&gt;&lt;C&gt;1&lt;/C&gt;&lt;D xsi:type="xsd:double"&gt;2001.59647&lt;/D&gt;&lt;/FQL&gt;&lt;FQL&gt;&lt;Q&gt;990100^FG_TOTAL_RET_IDX(41274,,,USD,,"UNHEDGED")&lt;/Q&gt;&lt;R&gt;1&lt;/R&gt;&lt;C&gt;1&lt;/C&gt;&lt;D xsi:type="xsd:double"&gt;4748.698511&lt;/D&gt;&lt;/FQL&gt;&lt;FQL&gt;&lt;Q&gt;891800^FG_TOTAL_RET_IDX(41243,,,USD,,"UNHEDGED")&lt;/Q&gt;&lt;R&gt;1&lt;/R&gt;&lt;C&gt;1&lt;/C&gt;&lt;D xsi:type="xsd:double"&gt;1908.070884&lt;/D&gt;&lt;/FQL&gt;&lt;FQL&gt;&lt;Q&gt;990100^FG_TOTAL_RET_IDX(41243,,,USD,,"UNHEDGED")&lt;/Q&gt;&lt;R&gt;1&lt;/R&gt;&lt;C&gt;1&lt;/C&gt;&lt;D xsi:type="xsd:double"&gt;4658.581487&lt;/D&gt;&lt;/FQL&gt;&lt;FQL&gt;&lt;Q&gt;891800^FG_TOTAL_RET_IDX(41213,,,USD,,"UNHEDGED")&lt;/Q&gt;&lt;R&gt;1&lt;/R&gt;&lt;C&gt;1&lt;/C&gt;&lt;D xsi:type="xsd:double"&gt;1884.012904&lt;/D&gt;&lt;/FQL&gt;&lt;FQL&gt;&lt;Q&gt;990100^FG_TOTAL_RET_IDX(41213,,,USD,,"UNHEDGED")&lt;/Q&gt;&lt;R&gt;1&lt;/R&gt;&lt;C&gt;1&lt;/C&gt;&lt;D xsi:type="xsd:double"&gt;4597.231193&lt;/D&gt;&lt;/FQL&gt;&lt;FQL&gt;&lt;Q&gt;891800^FG_TOTAL_RET_IDX(41182,,,USD,,"UNHEDGED")&lt;/Q&gt;&lt;R&gt;1&lt;/R&gt;&lt;C&gt;1&lt;/C&gt;&lt;D xsi:type="xsd:double"&gt;1895.315507&lt;/D&gt;&lt;/FQL&gt;&lt;FQL&gt;&lt;Q&gt;990100^FG_TOTAL_RET_IDX(41182,,,USD,,"UNHEDGED")&lt;/Q&gt;&lt;R&gt;1&lt;/R&gt;&lt;C&gt;1&lt;/C&gt;&lt;D xsi:type="xsd:double"&gt;4627.184251&lt;/D&gt;&lt;/FQL&gt;&lt;FQL&gt;&lt;Q&gt;891800^FG_TOTAL_RET_IDX(41152,,,USD,,"UNHEDGED")&lt;/Q&gt;&lt;R&gt;1&lt;/R&gt;&lt;C&gt;1&lt;/C&gt;&lt;D xsi:type="xsd:double"&gt;1787.124029&lt;/D&gt;&lt;/FQL&gt;&lt;FQL&gt;&lt;Q&gt;990100^FG_TOTAL_RET_IDX(41152,,,USD,,"UNHEDGED")&lt;/Q&gt;&lt;R&gt;1&lt;/R&gt;&lt;C&gt;1&lt;/C&gt;&lt;D xsi:type="xsd:double"&gt;4501.500939&lt;/D&gt;&lt;/FQL&gt;&lt;FQL&gt;&lt;Q&gt;891800^FG_TOTAL_RET_IDX(41121,,,USD,,"UNHEDGED")&lt;/Q&gt;&lt;R&gt;1&lt;/R&gt;&lt;C&gt;1&lt;/C&gt;&lt;D xsi:type="xsd:double"&gt;1792.303954&lt;/D&gt;&lt;/FQL&gt;&lt;FQL&gt;&lt;Q&gt;990100^FG_TOTAL_RET_IDX(41121,,,USD,,"UNHEDGED")&lt;/Q&gt;&lt;R&gt;1&lt;/R&gt;&lt;C&gt;1&lt;/C&gt;&lt;D xsi:type="xsd:double"&gt;4388.035805&lt;/D&gt;&lt;/FQL&gt;&lt;FQL&gt;&lt;Q&gt;891800^FG_TOTAL_RET_IDX(41090,,,USD,,"UNHEDGED")&lt;/Q&gt;&lt;R&gt;1&lt;/R&gt;&lt;C&gt;1&lt;/C&gt;&lt;D xsi:type="xsd:double"&gt;1756.769753&lt;/D&gt;&lt;/FQL&gt;&lt;FQL&gt;&lt;Q&gt;990100^FG_TOTAL_RET_IDX(41090,,,USD,,"UNHEDGED")&lt;/Q&gt;&lt;R&gt;1&lt;/R&gt;&lt;C&gt;1&lt;/C&gt;&lt;D xsi:type="xsd:double"&gt;4331.155403&lt;/D&gt;&lt;/FQL&gt;&lt;FQL&gt;&lt;Q&gt;891800^FG_TOTAL_RET_IDX(41060,,,USD,,"UNHEDGED")&lt;/Q&gt;&lt;R&gt;1&lt;/R&gt;&lt;C&gt;1&lt;/C&gt;&lt;D xsi:type="xsd:double"&gt;1690.721557&lt;/D&gt;&lt;/FQL&gt;&lt;FQL&gt;&lt;Q&gt;990100^FG_TOTAL_RET_IDX(41060,,,USD,,"UNHEDGED")&lt;/Q&gt;&lt;R&gt;1&lt;/R&gt;&lt;C&gt;1&lt;/C&gt;&lt;D xsi:type="xsd:double"&gt;4119.206386&lt;/D&gt;&lt;/FQL&gt;&lt;FQL&gt;&lt;Q&gt;891800^FG_TOTAL_RET_IDX(41029,,,USD,,"UNHEDGED")&lt;/Q&gt;&lt;R&gt;1&lt;/R&gt;&lt;C&gt;1&lt;/C&gt;&lt;D xsi:type="xsd:double"&gt;1903.163916&lt;/D&gt;&lt;/FQL&gt;&lt;FQL&gt;&lt;Q&gt;990100^FG_TOTAL_RET_IDX(41029,,,USD,,"UNHEDGED")&lt;/Q&gt;&lt;R&gt;1&lt;/R&gt;&lt;C&gt;1&lt;/C&gt;&lt;D xsi:type="xsd:double"&gt;4503.679588&lt;/D&gt;&lt;/FQL&gt;&lt;FQL&gt;&lt;Q&gt;891800^FG_TOTAL_RET_IDX(40999,,,USD,,"UNHEDGED")&lt;/Q&gt;&lt;R&gt;1&lt;/R&gt;&lt;C&gt;1&lt;/C&gt;&lt;D xsi:type="xsd:double"&gt;1925.642377&lt;/D&gt;&lt;/FQL&gt;&lt;FQL&gt;&lt;Q&gt;990100^FG_TOTAL_RET_IDX(40999,,,USD,,"UNHEDGED")&lt;/Q&gt;&lt;R&gt;1&lt;/R&gt;&lt;C&gt;1&lt;/C&gt;&lt;D xsi:type="xsd:double"&gt;4552.201557&lt;/D&gt;&lt;/FQL&gt;&lt;FQL&gt;&lt;Q&gt;891800^FG_TOTAL_RET_IDX(40968,,,USD,,"UNHEDGED")&lt;/Q&gt;&lt;R&gt;1&lt;/R&gt;&lt;C&gt;1&lt;/C&gt;&lt;D xsi:type="xsd:double"&gt;1991.910844&lt;/D&gt;&lt;/FQL&gt;&lt;FQL&gt;&lt;Q&gt;990100^FG_TOTAL_RET_IDX(40968,,,USD,,"UNHEDGED")&lt;/Q&gt;&lt;R&gt;1&lt;/R&gt;&lt;C&gt;1&lt;/C&gt;&lt;D xsi:type="xsd:double"&gt;4491.978708&lt;/D&gt;&lt;/FQL&gt;&lt;FQL&gt;&lt;Q&gt;891800^FG_TOTAL_RET_IDX(40939,,,USD,,"UNHEDGED")&lt;/Q&gt;&lt;R&gt;1&lt;/R&gt;&lt;C&gt;1&lt;/C&gt;&lt;D xsi:type="xsd:double"&gt;1879.011172&lt;/D&gt;&lt;/FQL&gt;&lt;FQL&gt;&lt;Q&gt;990100^FG_TOTAL_RET_IDX(40939,,,USD,,"UNHEDGED")&lt;/Q&gt;&lt;R&gt;1&lt;/R&gt;&lt;C&gt;1&lt;/C&gt;&lt;D xsi:type="xsd:double"&gt;4280.520734&lt;/D&gt;&lt;/FQL&gt;&lt;FQL&gt;&lt;Q&gt;891800^FG_TOTAL_RET_IDX(40908,,,USD,,"UNHEDGED")&lt;/Q&gt;&lt;R&gt;1&lt;/R&gt;&lt;C&gt;1&lt;/C&gt;&lt;D xsi:type="xsd:double"&gt;1687.30045&lt;/D&gt;&lt;/FQL&gt;&lt;FQL&gt;&lt;Q&gt;990100^FG_TOTAL_RET_IDX(40908,,,USD,,"UNHEDGED")&lt;/Q&gt;&lt;R&gt;1&lt;/R&gt;&lt;C&gt;1&lt;/C&gt;&lt;D xsi:type="xsd:double"&gt;4074.833677&lt;/D&gt;&lt;/FQL&gt;&lt;FQL&gt;&lt;Q&gt;891800^FG_TOTAL_RET_IDX(40877,,,USD,,"UNHEDGED")&lt;/Q&gt;&lt;R&gt;1&lt;/R&gt;&lt;C&gt;1&lt;/C&gt;&lt;D xsi:type="xsd:double"&gt;1707.718718&lt;/D&gt;&lt;/FQL&gt;&lt;FQL&gt;&lt;Q&gt;990100^FG_TOTAL_RET_IDX(40877,,,USD,,"UNHEDGED")&lt;/Q&gt;&lt;R&gt;1&lt;/R&gt;&lt;C&gt;1&lt;/C&gt;&lt;D xsi:type="xsd:double"&gt;4075.560085&lt;/D&gt;&lt;/FQL&gt;&lt;FQL&gt;&lt;Q&gt;891800^FG_TOTAL_RET_IDX(40847,,,USD,,"UNHEDGED")&lt;/Q&gt;&lt;R&gt;1&lt;/R&gt;&lt;C&gt;1&lt;/C&gt;&lt;D xsi:type="xsd:double"&gt;1829.55261&lt;/D&gt;&lt;/FQL&gt;&lt;FQL&gt;&lt;Q&gt;990100^FG_TOTAL_RET_IDX(40847,,,USD,,"UNHEDGED")&lt;/Q&gt;&lt;R&gt;1&lt;/R&gt;&lt;C&gt;1&lt;/C&gt;&lt;D xsi:type="xsd:double"&gt;4175.102956&lt;/D&gt;&lt;/FQL&gt;&lt;FQL&gt;&lt;Q&gt;891800^FG_TOTAL_RET_IDX(40816,,,USD,,"UNHEDGED")&lt;/Q&gt;&lt;R&gt;1&lt;/R&gt;&lt;C&gt;1&lt;/C&gt;&lt;D xsi:type="xsd:double"&gt;1615.418988&lt;/D&gt;&lt;/FQL&gt;&lt;FQL&gt;&lt;Q&gt;990100^FG_TOTAL_RET_IDX(40816,,,USD,,"UNHEDGED")&lt;/Q&gt;&lt;R&gt;1&lt;/R&gt;&lt;C&gt;1&lt;/C&gt;&lt;D xsi:type="xsd:double"&gt;3782.757039&lt;/D&gt;&lt;/FQL&gt;&lt;FQL&gt;&lt;Q&gt;891800^FG_TOTAL_RET_IDX(40786,,,USD,,"UNHEDGED")&lt;/Q&gt;&lt;R&gt;1&lt;/R&gt;&lt;C&gt;1&lt;/C&gt;&lt;D xsi:type="xsd:double"&gt;1890.763322&lt;/D&gt;&lt;/FQL&gt;&lt;FQL&gt;&lt;Q&gt;990100^FG_TOTAL_RET_IDX(40786,,,USD,,"UNHEDGED")&lt;/Q&gt;&lt;R&gt;1&lt;/R&gt;&lt;C&gt;1&lt;/C&gt;&lt;D xsi:type="xsd:double"&gt;4138.562322&lt;/D&gt;&lt;/FQL&gt;&lt;FQL&gt;&lt;Q&gt;891800^FG_TOTAL_RET_IDX(40755,,,USD,,"UNHEDGED")&lt;/Q&gt;&lt;R&gt;1&lt;/R&gt;&lt;C&gt;1&lt;/C&gt;&lt;D xsi:type="xsd:double"&gt;2075.475075&lt;/D&gt;&lt;/FQL&gt;&lt;FQL&gt;&lt;Q&gt;990100^FG_TOTAL_RET_IDX(40755,,,USD,,"UNHEDGED")&lt;/Q&gt;&lt;R&gt;1&lt;/R&gt;&lt;C&gt;1&lt;/C&gt;&lt;D xsi:type="xsd:double"&gt;4450.249251&lt;/D&gt;&lt;/FQL&gt;&lt;FQL&gt;&lt;Q&gt;891800^FG_TOTAL_RET_IDX(40724,,,USD,,"UNHEDGED")&lt;/Q&gt;&lt;R&gt;1&lt;/R&gt;&lt;C&gt;1&lt;/C&gt;&lt;D xsi:type="xsd:double"&gt;2083.309754&lt;/D&gt;&lt;/FQL&gt;&lt;FQL&gt;&lt;Q&gt;990100^FG_TOTAL_RET_IDX(40724,,,USD,,"UNHEDGED")&lt;/Q&gt;&lt;R&gt;1&lt;/R&gt;&lt;C&gt;1&lt;/C&gt;&lt;D xsi:type="xsd:double"&gt;4531.207531&lt;/D&gt;&lt;/FQL&gt;&lt;FQL&gt;&lt;Q&gt;891800^FG_TOTAL_RET_IDX(40694,,,USD,,"UNHEDGED")&lt;/Q&gt;&lt;R&gt;1&lt;/R&gt;&lt;C&gt;1&lt;/C&gt;&lt;D xsi:type="xsd:double"&gt;2114.95551&lt;/D&gt;&lt;/FQL&gt;&lt;FQL&gt;&lt;Q&gt;990100^FG_TOTAL_RET_IDX(40694,,,USD,,"UNHEDGED")&lt;/Q&gt;&lt;R&gt;1&lt;/R&gt;&lt;C&gt;1&lt;/C&gt;&lt;D xsi:type="xsd:double"&gt;4602.240757&lt;/D&gt;&lt;/FQL&gt;&lt;FQL&gt;&lt;Q&gt;891800^FG_TOTAL_RET_IDX(40663,,,USD,,"UNHEDGED")&lt;/Q&gt;&lt;R&gt;1&lt;/R&gt;&lt;C&gt;1&lt;/C&gt;&lt;D xsi:type="xsd:double"&gt;2171.037801&lt;/D&gt;&lt;/FQL&gt;&lt;FQL&gt;&lt;Q&gt;990100^FG_TOTAL_RET_IDX(40663,,,USD,,"UNHEDGED")&lt;/Q&gt;&lt;R&gt;1&lt;/R&gt;&lt;C&gt;1&lt;/C&gt;&lt;D xsi:type="xsd:double"&gt;4694.883908&lt;/D&gt;&lt;/FQL&gt;&lt;FQL&gt;&lt;Q&gt;891800^FG_TOTAL_RET_IDX(40633,,,USD,,"UNHEDGED")&lt;/Q&gt;&lt;R&gt;1&lt;/R&gt;&lt;C&gt;1&lt;/C&gt;&lt;D xsi:type="xsd:double"&gt;2105.274552&lt;/D&gt;&lt;/FQL&gt;&lt;FQL&gt;&lt;Q&gt;990100^FG_TOTAL_RET_IDX(40633,,,USD,,"UNHEDGED")&lt;/Q&gt;&lt;R&gt;1&lt;/R&gt;&lt;C&gt;1&lt;/C&gt;&lt;D xsi:type="xsd:double"&gt;4500.825242&lt;/D&gt;&lt;/FQL&gt;&lt;FQL&gt;&lt;Q&gt;891800^FG_TOTAL_RET_IDX(40602,,,USD,,"UNHEDGED")&lt;/Q&gt;&lt;R&gt;1&lt;/R&gt;&lt;C&gt;1&lt;/C&gt;&lt;D xsi:type="xsd:double"&gt;1988.074247&lt;/D&gt;&lt;/FQL&gt;&lt;FQL&gt;&lt;Q&gt;990100^FG_TOTAL_RET_IDX(40602,,,USD,,"UNHEDGED")&lt;/Q&gt;&lt;R&gt;1&lt;/R&gt;&lt;C&gt;1&lt;/C&gt;&lt;D xsi:type="xsd:double"&gt;4543.546134&lt;/D&gt;&lt;/FQL&gt;&lt;FQL&gt;&lt;Q&gt;891800^FG_TOTAL_RET_IDX(40574,,,USD,,"UNHEDGED")&lt;/Q&gt;&lt;R&gt;1&lt;/R&gt;&lt;C&gt;1&lt;/C&gt;&lt;D xsi:type="xsd:double"&gt;2006.489432&lt;/D&gt;&lt;/FQL&gt;&lt;FQL&gt;&lt;Q&gt;990100^FG_TOTAL_RET_IDX(40574,,,USD,,"UNHEDGED")&lt;/Q&gt;&lt;R&gt;1&lt;/R&gt;&lt;C&gt;1&lt;/C&gt;&lt;D xsi:type="xsd:double"&gt;4387.969544&lt;/D&gt;&lt;/FQL&gt;&lt;FQL&gt;&lt;Q&gt;891800^FG_TOTAL_RET_IDX(40543,,,USD,,"UNHEDGED")&lt;/Q&gt;&lt;R&gt;1&lt;/R&gt;&lt;C&gt;1&lt;/C&gt;&lt;D xsi:type="xsd:double"&gt;2062.04187&lt;/D&gt;&lt;/FQL&gt;&lt;FQL&gt;&lt;Q&gt;990100^FG_TOTAL_RET_IDX(40543,,,USD,,"UNHEDGED")&lt;/Q&gt;&lt;R&gt;1&lt;/R&gt;&lt;C&gt;1&lt;/C&gt;&lt;D xsi:type="xsd:double"&gt;4290.045368&lt;/D&gt;&lt;/FQL&gt;&lt;FQL&gt;&lt;Q&gt;891800^FG_TOTAL_RET_IDX(40512,,,USD,,"UNHEDGED")&lt;/Q&gt;&lt;R&gt;1&lt;/R&gt;&lt;C&gt;1&lt;/C&gt;&lt;D xsi:type="xsd:double"&gt;1924.485165&lt;/D&gt;&lt;/FQL&gt;&lt;FQL&gt;&lt;Q&gt;990100^FG_TOTAL_RET_IDX(40512,,,USD,,"UNHEDGED")&lt;/Q&gt;&lt;R&gt;1&lt;/R&gt;&lt;C&gt;1&lt;/C&gt;&lt;D xsi:type="xsd:double"&gt;3994.994271&lt;/D&gt;&lt;/FQL&gt;&lt;FQL&gt;&lt;Q&gt;891800^FG_TOTAL_RET_IDX(40482,,,USD,,"UNHEDGED")&lt;/Q&gt;&lt;R&gt;1&lt;/R&gt;&lt;C&gt;1&lt;/C&gt;&lt;D xsi:type="xsd:double"&gt;1976.582589&lt;/D&gt;&lt;/FQL&gt;&lt;FQL&gt;&lt;Q&gt;990100^FG_TOTAL_RET_IDX(40482,,,USD,,"UNHEDGED")&lt;/Q&gt;&lt;R&gt;1&lt;/R&gt;&lt;C&gt;1&lt;/C&gt;&lt;D xsi:type="xsd:double"&gt;4081.18627&lt;/D&gt;&lt;/FQL&gt;&lt;FQL&gt;&lt;Q&gt;891800^FG_TOTAL_RET_IDX(40451,,,USD,,"UNHEDGED")&lt;/Q&gt;&lt;R&gt;1&lt;/R&gt;&lt;C&gt;1&lt;/C&gt;&lt;D xsi:type="xsd:double"&gt;1920.646909&lt;/D&gt;&lt;/FQL&gt;&lt;FQL&gt;&lt;Q&gt;990100^FG_TOTAL_RET_IDX(40451,,,USD,,"UNHEDGED")&lt;/Q&gt;&lt;R&gt;1&lt;/R&gt;&lt;C&gt;1&lt;/C&gt;&lt;D xsi:type="xsd:double"&gt;3933.681227&lt;/D&gt;&lt;/FQL&gt;&lt;FQL&gt;&lt;Q&gt;891800^FG_TOTAL_RET_IDX(40421,,,USD,,"UNHEDGED")&lt;/Q&gt;&lt;R&gt;1&lt;/R&gt;&lt;C&gt;1&lt;/C&gt;&lt;D xsi:type="xsd:double"&gt;1728.34345&lt;/D&gt;&lt;/FQL&gt;&lt;FQL&gt;&lt;Q&gt;990100^FG_TOTAL_RET_IDX(40421,,,USD,,"UNHEDGED")&lt;/Q&gt;&lt;R&gt;1&lt;/R&gt;&lt;C&gt;1&lt;/C&gt;&lt;D xsi:type="xsd:double"&gt;3596.902173&lt;/D&gt;&lt;/FQL&gt;&lt;FQL&gt;&lt;Q&gt;891800^FG_TOTAL_RET_IDX(40390,,,USD,,"UNHEDGED")&lt;/Q&gt;&lt;R&gt;1&lt;/R&gt;&lt;C&gt;1&lt;/C&gt;&lt;D xsi:type="xsd:double"&gt;1761.969008&lt;/D&gt;&lt;/FQL&gt;&lt;FQL&gt;&lt;Q&gt;990100^FG_TOTAL_RET_IDX(40390,,,USD,,"UNHEDGED")&lt;/Q&gt;&lt;R&gt;1&lt;/R&gt;&lt;C&gt;1&lt;/C&gt;&lt;D xsi:type="xsd:double"&gt;3734.815772&lt;/D&gt;&lt;/FQL&gt;&lt;FQL&gt;&lt;Q&gt;891800^FG_TOTAL_RET_IDX(40359,,,USD,,"UNHEDGED")&lt;/Q&gt;&lt;R&gt;1&lt;/R&gt;&lt;C&gt;1&lt;/C&gt;&lt;D xsi:type="xsd:double"&gt;1625.457252&lt;/D&gt;&lt;/FQL&gt;&lt;FQL&gt;&lt;Q&gt;990100^FG_TOTAL_RET_IDX(40359,,,USD,,"UNHEDGED")&lt;/Q&gt;&lt;R&gt;1&lt;/R&gt;&lt;C&gt;1&lt;/C&gt;&lt;D xsi:type="xsd:double"&gt;3453.891084&lt;/D&gt;&lt;/FQL&gt;&lt;FQL&gt;&lt;Q&gt;891800^FG_TOTAL_RET_IDX(40329,,,USD,,"UNHEDGED")&lt;/Q&gt;&lt;R&gt;1&lt;/R&gt;&lt;C&gt;1&lt;/C&gt;&lt;D xsi:type="xsd:double"&gt;1637.20049&lt;/D&gt;&lt;/FQL&gt;&lt;FQL&gt;&lt;Q&gt;990100^FG_TOTAL_RET_IDX(40329,,,USD,,"UNHEDGED")&lt;/Q&gt;&lt;R&gt;1&lt;/R&gt;&lt;C&gt;1&lt;/C&gt;&lt;D xsi:type="xsd:double"&gt;3575.136513&lt;/D&gt;&lt;/FQL&gt;&lt;FQL&gt;&lt;Q&gt;891800^FG_TOTAL_RET_IDX(40298,,,USD,,"UNHEDGED")&lt;/Q&gt;&lt;R&gt;1&lt;/R&gt;&lt;C&gt;1&lt;/C&gt;&lt;D xsi:type="xsd:double"&gt;1794.24236&lt;/D&gt;&lt;/FQL&gt;&lt;FQL&gt;&lt;Q&gt;990100^FG_TOTAL_RET_IDX(40298,,,USD,,"UNHEDGED")&lt;/Q&gt;&lt;R&gt;1&lt;/R&gt;&lt;C&gt;1&lt;/C&gt;&lt;D xsi:type="xsd:double"&gt;3949.717839&lt;/D&gt;&lt;/FQL&gt;&lt;FQL&gt;&lt;Q&gt;891800^FG_TOTAL_RET_IDX(40268,,,USD,,"UNHEDGED")&lt;/Q&gt;&lt;R&gt;1&lt;/R&gt;&lt;C&gt;1&lt;/C&gt;&lt;D xsi:type="xsd:double"&gt;1772.372637&lt;/D&gt;&lt;/FQL&gt;&lt;FQL&gt;&lt;Q&gt;990100^FG_TOTAL_RET_IDX(40268,,,USD,,"UNHEDGED")&lt;/Q&gt;&lt;R&gt;1&lt;/R&gt;&lt;C&gt;1&lt;/C&gt;&lt;D xsi:type="xsd:double"&gt;3946.960009&lt;/D&gt;&lt;/FQL&gt;&lt;FQL&gt;&lt;Q&gt;891800^FG_TOTAL_RET_IDX(40237,,,USD,,"UNHEDGED")&lt;/Q&gt;&lt;R&gt;1&lt;/R&gt;&lt;C&gt;1&lt;/C&gt;&lt;D xsi:type="xsd:double"&gt;1639.853032&lt;/D&gt;&lt;/FQL&gt;&lt;FQL&gt;&lt;Q&gt;990100^FG_TOTAL_RET_IDX(40237,,,USD,,"UNHEDGED")&lt;/Q&gt;&lt;R&gt;1&lt;/R&gt;&lt;C&gt;1&lt;/C&gt;&lt;D xsi:type="xsd:double"&gt;3714.830292&lt;/D&gt;&lt;/FQL&gt;&lt;FQL&gt;&lt;Q&gt;891800^FG_TOTAL_RET_IDX(40209,,,USD,,"UNHEDGED")&lt;/Q&gt;&lt;R&gt;1&lt;/R&gt;&lt;C&gt;1&lt;/C&gt;&lt;D xsi:type="xsd:double"&gt;1633.759545&lt;/D&gt;&lt;/FQL&gt;&lt;FQL&gt;&lt;Q&gt;990100^FG_TOTAL_RET_IDX(40209,,,USD,,"UNHEDGED")&lt;/Q&gt;&lt;R&gt;1&lt;/R&gt;&lt;C&gt;1&lt;/C&gt;&lt;D xsi:type="xsd:double"&gt;3661.751978&lt;/D&gt;&lt;/FQL&gt;&lt;FQL&gt;&lt;Q&gt;891800^FG_TOTAL_RET_IDX(40178,,,USD,,"UNHEDGED")&lt;/Q&gt;&lt;R&gt;1&lt;/R&gt;&lt;C&gt;1</t>
        </r>
      </text>
    </comment>
    <comment ref="A25" authorId="0" shapeId="0" xr:uid="{FC3C8FFC-B4A4-4568-B7E5-1088ACEE7C7C}">
      <text>
        <r>
          <rPr>
            <b/>
            <sz val="9"/>
            <color indexed="81"/>
            <rFont val="Tahoma"/>
            <family val="2"/>
          </rPr>
          <t>&lt;/C&gt;&lt;D xsi:type="xsd:double"&gt;1729.96349&lt;/D&gt;&lt;/FQL&gt;&lt;FQL&gt;&lt;Q&gt;990100^FG_TOTAL_RET_IDX(40178,,,USD,,"UNHEDGED")&lt;/Q&gt;&lt;R&gt;1&lt;/R&gt;&lt;C&gt;1&lt;/C&gt;&lt;D xsi:type="xsd:double"&gt;3818.859038&lt;/D&gt;&lt;/FQL&gt;&lt;FQL&gt;&lt;Q&gt;891800^FG_TOTAL_RET_IDX(40147,,,USD,,"UNHEDGED")&lt;/Q&gt;&lt;R&gt;1&lt;/R&gt;&lt;C&gt;1&lt;/C&gt;&lt;D xsi:type="xsd:double"&gt;1664.042967&lt;/D&gt;&lt;/FQL&gt;&lt;FQL&gt;&lt;Q&gt;990100^FG_TOTAL_RET_IDX(40147,,,USD,,"UNHEDGED")&lt;/Q&gt;&lt;R&gt;1&lt;/R&gt;&lt;C&gt;1&lt;/C&gt;&lt;D xsi:type="xsd:double"&gt;3750.306086&lt;/D&gt;&lt;/FQL&gt;&lt;FQL&gt;&lt;Q&gt;891800^FG_TOTAL_RET_IDX(40117,,,USD,,"UNHEDGED")&lt;/Q&gt;&lt;R&gt;1&lt;/R&gt;&lt;C&gt;1&lt;/C&gt;&lt;D xsi:type="xsd:double"&gt;1595.430438&lt;/D&gt;&lt;/FQL&gt;&lt;FQL&gt;&lt;Q&gt;990100^FG_TOTAL_RET_IDX(40117,,,USD,,"UNHEDGED")&lt;/Q&gt;&lt;R&gt;1&lt;/R&gt;&lt;C&gt;1&lt;/C&gt;&lt;D xsi:type="xsd:double"&gt;3601.322067&lt;/D&gt;&lt;/FQL&gt;&lt;FQL&gt;&lt;Q&gt;891800^FG_TOTAL_RET_IDX(40086,,,USD,,"UNHEDGED")&lt;/Q&gt;&lt;R&gt;1&lt;/R&gt;&lt;C&gt;1&lt;/C&gt;&lt;D xsi:type="xsd:double"&gt;1593.312467&lt;/D&gt;&lt;/FQL&gt;&lt;FQL&gt;&lt;Q&gt;990100^FG_TOTAL_RET_IDX(40086,,,USD,,"UNHEDGED")&lt;/Q&gt;&lt;R&gt;1&lt;/R&gt;&lt;C&gt;1&lt;/C&gt;&lt;D xsi:type="xsd:double"&gt;3665.755558&lt;/D&gt;&lt;/FQL&gt;&lt;FQL&gt;&lt;Q&gt;891800^FG_TOTAL_RET_IDX(40056,,,USD,,"UNHEDGED")&lt;/Q&gt;&lt;R&gt;1&lt;/R&gt;&lt;C&gt;1&lt;/C&gt;&lt;D xsi:type="xsd:double"&gt;1460.502703&lt;/D&gt;&lt;/FQL&gt;&lt;FQL&gt;&lt;Q&gt;990100^FG_TOTAL_RET_IDX(40056,,,USD,,"UNHEDGED")&lt;/Q&gt;&lt;R&gt;1&lt;/R&gt;&lt;C&gt;1&lt;/C&gt;&lt;D xsi:type="xsd:double"&gt;3524.075058&lt;/D&gt;&lt;/FQL&gt;&lt;FQL&gt;&lt;Q&gt;891800^FG_TOTAL_RET_IDX(40025,,,USD,,"UNHEDGED")&lt;/Q&gt;&lt;R&gt;1&lt;/R&gt;&lt;C&gt;1&lt;/C&gt;&lt;D xsi:type="xsd:double"&gt;1465.354569&lt;/D&gt;&lt;/FQL&gt;&lt;FQL&gt;&lt;Q&gt;990100^FG_TOTAL_RET_IDX(40025,,,USD,,"UNHEDGED")&lt;/Q&gt;&lt;R&gt;1&lt;/R&gt;&lt;C&gt;1&lt;/C&gt;&lt;D xsi:type="xsd:double"&gt;3383.009336&lt;/D&gt;&lt;/FQL&gt;&lt;FQL&gt;&lt;Q&gt;891800^FG_TOTAL_RET_IDX(39994,,,USD,,"UNHEDGED")&lt;/Q&gt;&lt;R&gt;1&lt;/R&gt;&lt;C&gt;1&lt;/C&gt;&lt;D xsi:type="xsd:double"&gt;1316.388649&lt;/D&gt;&lt;/FQL&gt;&lt;FQL&gt;&lt;Q&gt;990100^FG_TOTAL_RET_IDX(39994,,,USD,,"UNHEDGED")&lt;/Q&gt;&lt;R&gt;1&lt;/R&gt;&lt;C&gt;1&lt;/C&gt;&lt;D xsi:type="xsd:double"&gt;3117.982151&lt;/D&gt;&lt;/FQL&gt;&lt;FQL&gt;&lt;Q&gt;891800^FG_TOTAL_RET_IDX(39964,,,USD,,"UNHEDGED")&lt;/Q&gt;&lt;R&gt;1&lt;/R&gt;&lt;C&gt;1&lt;/C&gt;&lt;D xsi:type="xsd:double"&gt;1334.094828&lt;/D&gt;&lt;/FQL&gt;&lt;FQL&gt;&lt;Q&gt;990100^FG_TOTAL_RET_IDX(39964,,,USD,,"UNHEDGED")&lt;/Q&gt;&lt;R&gt;1&lt;/R&gt;&lt;C&gt;1&lt;/C&gt;&lt;D xsi:type="xsd:double"&gt;3130.78568&lt;/D&gt;&lt;/FQL&gt;&lt;FQL&gt;&lt;Q&gt;891800^FG_TOTAL_RET_IDX(39933,,,USD,,"UNHEDGED")&lt;/Q&gt;&lt;R&gt;1&lt;/R&gt;&lt;C&gt;1&lt;/C&gt;&lt;D xsi:type="xsd:double"&gt;1138.840721&lt;/D&gt;&lt;/FQL&gt;&lt;FQL&gt;&lt;Q&gt;990100^FG_TOTAL_RET_IDX(39933,,,USD,,"UNHEDGED")&lt;/Q&gt;&lt;R&gt;1&lt;/R&gt;&lt;C&gt;1&lt;/C&gt;&lt;D xsi:type="xsd:double"&gt;2867.371642&lt;/D&gt;&lt;/FQL&gt;&lt;FQL&gt;&lt;Q&gt;891800^FG_TOTAL_RET_IDX(39903,,,USD,,"UNHEDGED")&lt;/Q&gt;&lt;R&gt;1&lt;/R&gt;&lt;C&gt;1&lt;/C&gt;&lt;D xsi:type="xsd:double"&gt;976.235645&lt;/D&gt;&lt;/FQL&gt;&lt;FQL&gt;&lt;Q&gt;990100^FG_TOTAL_RET_IDX(39903,,,USD,,"UNHEDGED")&lt;/Q&gt;&lt;R&gt;1&lt;/R&gt;&lt;C&gt;1&lt;/C&gt;&lt;D xsi:type="xsd:double"&gt;2575.816373&lt;/D&gt;&lt;/FQL&gt;&lt;FQL&gt;&lt;Q&gt;891800^FG_TOTAL_RET_IDX(39872,,,USD,,"UNHEDGED")&lt;/Q&gt;&lt;R&gt;1&lt;/R&gt;&lt;C&gt;1&lt;/C&gt;&lt;D xsi:type="xsd:double"&gt;853.468074&lt;/D&gt;&lt;/FQL&gt;&lt;FQL&gt;&lt;Q&gt;990100^FG_TOTAL_RET_IDX(39872,,,USD,,"UNHEDGED")&lt;/Q&gt;&lt;R&gt;1&lt;/R&gt;&lt;C&gt;1&lt;/C&gt;&lt;D xsi:type="xsd:double"&gt;2393.873995&lt;/D&gt;&lt;/FQL&gt;&lt;FQL&gt;&lt;Q&gt;891800^FG_TOTAL_RET_IDX(39844,,,USD,,"UNHEDGED")&lt;/Q&gt;&lt;R&gt;1&lt;/R&gt;&lt;C&gt;1&lt;/C&gt;&lt;D xsi:type="xsd:double"&gt;904.332103&lt;/D&gt;&lt;/FQL&gt;&lt;FQL&gt;&lt;Q&gt;990100^FG_TOTAL_RET_IDX(39844,,,USD,,"UNHEDGED")&lt;/Q&gt;&lt;R&gt;1&lt;/R&gt;&lt;C&gt;1&lt;/C&gt;&lt;D xsi:type="xsd:double"&gt;2664.847172&lt;/D&gt;&lt;/FQL&gt;&lt;FQL&gt;&lt;Q&gt;891800^FG_TOTAL_RET_IDX(39813,,,USD,,"UNHEDGED")&lt;/Q&gt;&lt;R&gt;1&lt;/R&gt;&lt;C&gt;1&lt;/C&gt;&lt;D xsi:type="xsd:double"&gt;966.344096&lt;/D&gt;&lt;/FQL&gt;&lt;FQL&gt;&lt;Q&gt;990100^FG_TOTAL_RET_IDX(39813,,,USD,,"UNHEDGED")&lt;/Q&gt;&lt;R&gt;1&lt;/R&gt;&lt;C&gt;1&lt;/C&gt;&lt;D xsi:type="xsd:double"&gt;2919.782614&lt;/D&gt;&lt;/FQL&gt;&lt;FQL&gt;&lt;Q&gt;891800^FG_TOTAL_RET_IDX(39782,,,USD,,"UNHEDGED")&lt;/Q&gt;&lt;R&gt;1&lt;/R&gt;&lt;C&gt;1&lt;/C&gt;&lt;D xsi:type="xsd:double"&gt;896.199168&lt;/D&gt;&lt;/FQL&gt;&lt;FQL&gt;&lt;Q&gt;990100^FG_TOTAL_RET_IDX(39782,,,USD,,"UNHEDGED")&lt;/Q&gt;&lt;R&gt;1&lt;/R&gt;&lt;C&gt;1&lt;/C&gt;&lt;D xsi:type="xsd:double"&gt;2827.607531&lt;/D&gt;&lt;/FQL&gt;&lt;FQL&gt;&lt;Q&gt;891800^FG_TOTAL_RET_IDX(39752,,,USD,,"UNHEDGED")&lt;/Q&gt;&lt;R&gt;1&lt;/R&gt;&lt;C&gt;1&lt;/C&gt;&lt;D xsi:type="xsd:double"&gt;969.080111&lt;/D&gt;&lt;/FQL&gt;&lt;FQL&gt;&lt;Q&gt;990100^FG_TOTAL_RET_IDX(39752,,,USD,,"UNHEDGED")&lt;/Q&gt;&lt;R&gt;1&lt;/R&gt;&lt;C&gt;1&lt;/C&gt;&lt;D xsi:type="xsd:double"&gt;3021.073597&lt;/D&gt;&lt;/FQL&gt;&lt;FQL&gt;&lt;Q&gt;891800^FG_TOTAL_RET_IDX(39721,,,USD,,"UNHEDGED")&lt;/Q&gt;&lt;R&gt;1&lt;/R&gt;&lt;C&gt;1&lt;/C&gt;&lt;D xsi:type="xsd:double"&gt;1333.962432&lt;/D&gt;&lt;/FQL&gt;&lt;FQL&gt;&lt;Q&gt;990100^FG_TOTAL_RET_IDX(39721,,,USD,,"UNHEDGED")&lt;/Q&gt;&lt;R&gt;1&lt;/R&gt;&lt;C&gt;1&lt;/C&gt;&lt;D xsi:type="xsd:double"&gt;3726.687618&lt;/D&gt;&lt;/FQL&gt;&lt;FQL&gt;&lt;Q&gt;891800^FG_TOTAL_RET_IDX(39691,,,USD,,"UNHEDGED")&lt;/Q&gt;&lt;R&gt;1&lt;/R&gt;&lt;C&gt;1&lt;/C&gt;&lt;D xsi:type="xsd:double"&gt;1616.719135&lt;/D&gt;&lt;/FQL&gt;&lt;FQL&gt;&lt;Q&gt;990100^FG_TOTAL_RET_IDX(39691,,,USD,,"UNHEDGED")&lt;/Q&gt;&lt;R&gt;1&lt;/R&gt;&lt;C&gt;1&lt;/C&gt;&lt;D xsi:type="xsd:double"&gt;4227.712255&lt;/D&gt;&lt;/FQL&gt;&lt;FQL&gt;&lt;Q&gt;891800^FG_TOTAL_RET_IDX(39660,,,USD,,"UNHEDGED")&lt;/Q&gt;&lt;R&gt;1&lt;/R&gt;&lt;C&gt;1&lt;/C&gt;&lt;D xsi:type="xsd:double"&gt;1756.441086&lt;/D&gt;&lt;/FQL&gt;&lt;FQL&gt;&lt;Q&gt;990100^FG_TOTAL_RET_IDX(39660,,,USD,,"UNHEDGED")&lt;/Q&gt;&lt;R&gt;1&lt;/R&gt;&lt;C&gt;1&lt;/C&gt;&lt;D xsi:type="xsd:double"&gt;4285.968828&lt;/D&gt;&lt;/FQL&gt;&lt;FQL&gt;&lt;Q&gt;891800^FG_TOTAL_RET_IDX(39629,,,USD,,"UNHEDGED")&lt;/Q&gt;&lt;R&gt;1&lt;/R&gt;&lt;C&gt;1&lt;/C&gt;&lt;D xsi:type="xsd:double"&gt;1823.791962&lt;/D&gt;&lt;/FQL&gt;&lt;FQL&gt;&lt;Q&gt;990100^FG_TOTAL_RET_IDX(39629,,,USD,,"UNHEDGED")&lt;/Q&gt;&lt;R&gt;1&lt;/R&gt;&lt;C&gt;1&lt;/C&gt;&lt;D xsi:type="xsd:double"&gt;4392.17244&lt;/D&gt;&lt;/FQL&gt;&lt;FQL&gt;&lt;Q&gt;891800^FG_TOTAL_RET_IDX(39599,,,USD,,"UNHEDGED")&lt;/Q&gt;&lt;R&gt;1&lt;/R&gt;&lt;C&gt;1&lt;/C&gt;&lt;D xsi:type="xsd:double"&gt;2025.588879&lt;/D&gt;&lt;/FQL&gt;&lt;FQL&gt;&lt;Q&gt;990100^FG_TOTAL_RET_IDX(39599,,,USD,,"UNHEDGED")&lt;/Q&gt;&lt;R&gt;1&lt;/R&gt;&lt;C&gt;1&lt;/C&gt;&lt;D xsi:type="xsd:double"&gt;4770.993435&lt;/D&gt;&lt;/FQL&gt;&lt;FQL&gt;&lt;Q&gt;891800^FG_TOTAL_RET_IDX(39568,,,USD,,"UNHEDGED")&lt;/Q&gt;&lt;R&gt;1&lt;/R&gt;&lt;C&gt;1&lt;/C&gt;&lt;D xsi:type="xsd:double"&gt;1988.127824&lt;/D&gt;&lt;/FQL&gt;&lt;FQL&gt;&lt;Q&gt;990100^FG_TOTAL_RET_IDX(39568,,,USD,,"UNHEDGED")&lt;/Q&gt;&lt;R&gt;1&lt;/R&gt;&lt;C&gt;1&lt;/C&gt;&lt;D xsi:type="xsd:double"&gt;4693.576591&lt;/D&gt;&lt;/FQL&gt;&lt;FQL&gt;&lt;Q&gt;891800^FG_TOTAL_RET_IDX(39538,,,USD,,"UNHEDGED")&lt;/Q&gt;&lt;R&gt;1&lt;/R&gt;&lt;C&gt;1&lt;/C&gt;&lt;D xsi:type="xsd:double"&gt;1838.620204&lt;/D&gt;&lt;/FQL&gt;&lt;FQL&gt;&lt;Q&gt;990100^FG_TOTAL_RET_IDX(39538,,,USD,,"UNHEDGED")&lt;/Q&gt;&lt;R&gt;1&lt;/R&gt;&lt;C&gt;1&lt;/C&gt;&lt;D xsi:type="xsd:double"&gt;4455.803971&lt;/D&gt;&lt;/FQL&gt;&lt;FQL&gt;&lt;Q&gt;891800^FG_TOTAL_RET_IDX(39507,,,USD,,"UNHEDGED")&lt;/Q&gt;&lt;R&gt;1&lt;/R&gt;&lt;C&gt;1&lt;/C&gt;&lt;D xsi:type="xsd:double"&gt;1941.170458&lt;/D&gt;&lt;/FQL&gt;&lt;FQL&gt;&lt;Q&gt;990100^FG_TOTAL_RET_IDX(39507,,,USD,,"UNHEDGED")&lt;/Q&gt;&lt;R&gt;1&lt;/R&gt;&lt;C&gt;1&lt;/C&gt;&lt;D xsi:type="xsd:double"&gt;4496.694314&lt;/D&gt;&lt;/FQL&gt;&lt;FQL&gt;&lt;Q&gt;891800^FG_TOTAL_RET_IDX(39478,,,USD,,"UNHEDGED")&lt;/Q&gt;&lt;R&gt;1&lt;/R&gt;&lt;C&gt;1&lt;/C&gt;&lt;D xsi:type="xsd:double"&gt;1807.125289&lt;/D&gt;&lt;/FQL&gt;&lt;FQL&gt;&lt;Q&gt;990100^FG_TOTAL_RET_IDX(39478,,,USD,,"UNHEDGED")&lt;/Q&gt;&lt;R&gt;1&lt;/R&gt;&lt;C&gt;1&lt;/C&gt;&lt;D xsi:type="xsd:double"&gt;4520.671514&lt;/D&gt;&lt;/FQL&gt;&lt;FQL&gt;&lt;Q&gt;891800^FG_TOTAL_RET_IDX(39447,,,USD,,"UNHEDGED")&lt;/Q&gt;&lt;R&gt;1&lt;/R&gt;&lt;C&gt;1&lt;/C&gt;&lt;D xsi:type="xsd:double"&gt;2064.108565&lt;/D&gt;&lt;/FQL&gt;&lt;FQL&gt;&lt;Q&gt;990100^FG_TOTAL_RET_IDX(39447,,,USD,,"UNHEDGED")&lt;/Q&gt;&lt;R&gt;1&lt;/R&gt;&lt;C&gt;1&lt;/C&gt;&lt;D xsi:type="xsd:double"&gt;4893.541845&lt;/D&gt;&lt;/FQL&gt;&lt;FQL&gt;&lt;Q&gt;891800^FG_TOTAL_RET_IDX(39416,,,USD,,"UNHEDGED")&lt;/Q&gt;&lt;R&gt;1&lt;/R&gt;&lt;C&gt;1&lt;/C&gt;&lt;D xsi:type="xsd:double"&gt;2056.723593&lt;/D&gt;&lt;/FQL&gt;&lt;FQL&gt;&lt;Q&gt;990100^FG_TOTAL_RET_IDX(39416,,,USD,,"UNHEDGED")&lt;/Q&gt;&lt;R&gt;1&lt;/R&gt;&lt;C&gt;1&lt;/C&gt;&lt;D xsi:type="xsd:double"&gt;4956.048081&lt;/D&gt;&lt;/FQL&gt;&lt;FQL&gt;&lt;Q&gt;891800^FG_TOTAL_RET_IDX(39386,,,USD,,"UNHEDGED")&lt;/Q&gt;&lt;R&gt;1&lt;/R&gt;&lt;C&gt;1&lt;/C&gt;&lt;D xsi:type="xsd:double"&gt;2213.536996&lt;/D&gt;&lt;/FQL&gt;&lt;FQL&gt;&lt;Q&gt;990100^FG_TOTAL_RET_IDX(39386,,,USD,,"UNHEDGED")&lt;/Q&gt;&lt;R&gt;1&lt;/R&gt;&lt;C&gt;1&lt;/C&gt;&lt;D xsi:type="xsd:double"&gt;5164.82375&lt;/D&gt;&lt;/FQL&gt;&lt;FQL&gt;&lt;Q&gt;891800^FG_TOTAL_RET_IDX(39355,,,USD,,"UNHEDGED")&lt;/Q&gt;&lt;R&gt;1&lt;/R&gt;&lt;C&gt;1&lt;/C&gt;&lt;D xsi:type="xsd:double"&gt;1991.309831&lt;/D&gt;&lt;/FQL&gt;&lt;FQL&gt;&lt;Q&gt;990100^FG_TOTAL_RET_IDX(39355,,,USD,,"UNHEDGED")&lt;/Q&gt;&lt;R&gt;1&lt;/R&gt;&lt;C&gt;1&lt;/C&gt;&lt;D xsi:type="xsd:double"&gt;5010.068141&lt;/D&gt;&lt;/FQL&gt;&lt;FQL&gt;&lt;Q&gt;891800^FG_TOTAL_RET_IDX(39325,,,USD,,"UNHEDGED")&lt;/Q&gt;&lt;R&gt;1&lt;/R&gt;&lt;C&gt;1&lt;/C&gt;&lt;D xsi:type="xsd:double"&gt;1793.133178&lt;/D&gt;&lt;/FQL&gt;&lt;FQL&gt;&lt;Q&gt;990100^FG_TOTAL_RET_IDX(39325,,,USD,,"UNHEDGED")&lt;/Q&gt;&lt;R&gt;1&lt;/R&gt;&lt;C&gt;1&lt;/C&gt;&lt;D xsi:type="xsd:double"&gt;4781.07441&lt;/D&gt;&lt;/FQL&gt;&lt;FQL&gt;&lt;Q&gt;891800^FG_TOTAL_RET_IDX(39294,,,USD,,"UNHEDGED")&lt;/Q&gt;&lt;R&gt;1&lt;/R&gt;&lt;C&gt;1&lt;/C&gt;&lt;D xsi:type="xsd:double"&gt;1831.454642&lt;/D&gt;&lt;/FQL&gt;&lt;FQL&gt;&lt;Q&gt;990100^FG_TOTAL_RET_IDX(39294,,,USD,,"UNHEDGED")&lt;/Q&gt;&lt;R&gt;1&lt;/R&gt;&lt;C&gt;1&lt;/C&gt;&lt;D xsi:type="xsd:double"&gt;4782.623573&lt;/D&gt;&lt;/FQL&gt;&lt;FQL&gt;&lt;Q&gt;891800^FG_TOTAL_RET_IDX(39263,,,USD,,"UNHEDGED")&lt;/Q&gt;&lt;R&gt;1&lt;/R&gt;&lt;C&gt;1&lt;/C&gt;&lt;D xsi:type="xsd:double"&gt;1738.808884&lt;/D&gt;&lt;/FQL&gt;&lt;FQL&gt;&lt;Q&gt;990100^FG_TOTAL_RET_IDX(39263,,,USD,,"UNHEDGED")&lt;/Q&gt;&lt;R&gt;1&lt;/R&gt;&lt;C&gt;1&lt;/C&gt;&lt;D xsi:type="xsd:double"&gt;4889.921215&lt;/D&gt;&lt;/FQL&gt;&lt;FQL&gt;&lt;Q&gt;891800^FG_TOTAL_RET_IDX(39233,,,USD,,"UNHEDGED")&lt;/Q&gt;&lt;R&gt;1&lt;/R&gt;&lt;C&gt;1&lt;/C&gt;&lt;D xsi:type="xsd:double"&gt;1660.277443&lt;/D&gt;&lt;/FQL&gt;&lt;FQL&gt;&lt;Q&gt;990100^FG_TOTAL_RET_IDX(39233,,,USD,,"UNHEDGED")&lt;/Q&gt;&lt;R&gt;1&lt;/R&gt;&lt;C&gt;1&lt;/C&gt;&lt;D xsi:type="xsd:double"&gt;4926.190342&lt;/D&gt;&lt;/FQL&gt;&lt;FQL&gt;&lt;Q&gt;891800^FG_TOTAL_RET_IDX(39202,,,USD,,"UNHEDGED")&lt;/Q&gt;&lt;R&gt;1&lt;/R&gt;&lt;C&gt;1&lt;/C&gt;&lt;D xsi:type="xsd:double"&gt;1582.966861&lt;/D&gt;&lt;/FQL&gt;&lt;FQL&gt;&lt;Q&gt;990100^FG_TOTAL_RET_IDX(39202,,,USD,,"UNHEDGED")&lt;/Q&gt;&lt;R&gt;1&lt;/R&gt;&lt;C&gt;1&lt;/C&gt;&lt;D xsi:type="xsd:double"&gt;4787.317288&lt;/D&gt;&lt;/FQL&gt;&lt;FQL&gt;&lt;Q&gt;891800^FG_TOTAL_RET_IDX(39172,,,USD,,"UNHEDGED")&lt;/Q&gt;&lt;R&gt;1&lt;/R&gt;&lt;C&gt;1&lt;/C&gt;&lt;D xsi:type="xsd:double"&gt;1511.062244&lt;/D&gt;&lt;/FQL&gt;&lt;FQL&gt;&lt;Q&gt;990100^FG_TOTAL_RET_IDX(39172,,,USD,,"UNHEDGED")&lt;/Q&gt;&lt;R&gt;1&lt;/R&gt;&lt;C&gt;1&lt;/C&gt;&lt;D xsi:type="xsd:double"&gt;4582.511654&lt;/D&gt;&lt;/FQL&gt;&lt;FQL&gt;&lt;Q&gt;^FDS_ECON_DATA('ZAIR1293303',39172,0,M,STEP,AVERAGE,1)&lt;/Q&gt;&lt;R&gt;123&lt;/R&gt;&lt;C&gt;1&lt;/C&gt;&lt;D xsi:type="xsd:double"&gt;178.87313636363641&lt;/D&gt;&lt;D xsi:type="xsd:double"&gt;180.1336666666667&lt;/D&gt;&lt;D xsi:type="xsd:double"&gt;181.44178260869569&lt;/D&gt;&lt;D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xsi:type="xsd:double"&gt;366.14347895434793&lt;/D&gt;&lt;/FQL&gt;&lt;FQL&gt;&lt;Q&gt;JSE0ALBI^FG_TOTAL_RET_IDX(42916,,,,,"UNHEDGED")&lt;/Q&gt;&lt;R&gt;1&lt;/R&gt;&lt;C&gt;1&lt;/C&gt;&lt;D xsi:type="xsd:double"&gt;561.572&lt;/D&gt;&lt;/FQL&gt;&lt;FQL&gt;&lt;Q&gt;168638^FG_TOTAL_RET_IDX(42916,,,,,"UNHEDGED")&lt;/Q&gt;&lt;R&gt;1&lt;/R&gt;&lt;C&gt;1&lt;/C&gt;&lt;D xsi:type="xsd:double"&gt;20098.18190901&lt;/D&gt;&lt;/FQL&gt;&lt;FQL&gt;&lt;Q&gt;168633^FG_TOTAL_RET_IDX(42916,,,,,"UNHEDGED")&lt;/Q&gt;&lt;R&gt;1&lt;/R&gt;&lt;C&gt;1&lt;/C&gt;&lt;D xsi:type="xsd:double"&gt;15033.32797674&lt;/D&gt;&lt;/FQL&gt;&lt;FQL&gt;&lt;Q&gt;168645^FG_TOTAL_RET_IDX(42916,,,,,"UNHEDGED")&lt;/Q&gt;&lt;R&gt;1&lt;/R&gt;&lt;C&gt;1&lt;/C&gt;&lt;D xsi:type="xsd:double"&gt;14724.07484439&lt;/D&gt;&lt;/FQL&gt;&lt;FQL&gt;&lt;Q&gt;J080XXXX^FG_TOTAL_RET_IDX(42916,,,,,"UNHEDGED")&lt;/Q&gt;&lt;R&gt;1&lt;/R&gt;&lt;C&gt;1&lt;/C&gt;&lt;D xsi:type="xsd:double"&gt;8855.15704695&lt;/D&gt;&lt;/FQL&gt;&lt;FQL&gt;&lt;Q&gt;168636^FG_TOTAL_RET_IDX(42916,,,,,"UNHEDGED")&lt;/Q&gt;&lt;R&gt;1&lt;/R&gt;&lt;C&gt;1&lt;/C&gt;&lt;D xsi:type="xsd:double"&gt;7381.62376074&lt;/D&gt;&lt;/FQL&gt;&lt;FQL&gt;&lt;Q&gt;JSE0ALBI^FG_TOTAL_RET_IDX(42886,,,,,"UNHEDGED")&lt;/Q&gt;&lt;R&gt;1&lt;/R&gt;&lt;C&gt;1&lt;/C&gt;&lt;D xsi:type="xsd:double"&gt;560.066&lt;/D&gt;&lt;/FQL&gt;&lt;FQL&gt;&lt;Q&gt;168638^FG_TOTAL_RET_IDX(42886,,,,,"UNHEDGED")&lt;/Q&gt;&lt;R&gt;1&lt;/R&gt;&lt;C&gt;1&lt;/C&gt;&lt;D xsi:type="xsd:double"&gt;20262.12035853&lt;/D&gt;&lt;/FQL&gt;&lt;FQL&gt;&lt;Q&gt;168633^FG_TOTAL_RET_IDX(42886,,,,,"UNHEDGED")&lt;/Q&gt;&lt;R&gt;1&lt;/R&gt;&lt;C&gt;1&lt;/C&gt;&lt;D xsi:type="xsd:double"&gt;15188.24067243&lt;/D&gt;&lt;/FQL&gt;&lt;FQL&gt;&lt;Q&gt;168645^FG_TOTAL_RET_IDX(42886,,,,,"UNHEDGED")&lt;/Q&gt;&lt;R&gt;1&lt;/R&gt;&lt;C&gt;1&lt;/C&gt;&lt;D xsi:type="xsd:double"&gt;14895.04066025&lt;/D&gt;&lt;/FQL&gt;&lt;FQL&gt;&lt;Q&gt;J080XXXX^FG_TOTAL_RET_IDX(42886,,,,,"UNHEDGED")&lt;/Q&gt;&lt;R&gt;1&lt;/R&gt;&lt;C&gt;1&lt;/C&gt;&lt;D xsi:type="xsd:double"&gt;8950.78756286&lt;/D&gt;&lt;/FQL&gt;&lt;FQL&gt;&lt;Q&gt;168636^FG_TOTAL_RET_IDX(42886,,,,,"UNHEDGED")&lt;/Q&gt;&lt;R&gt;1&lt;/R&gt;&lt;C&gt;1&lt;/C&gt;&lt;D xsi:type="xsd:double"&gt;7482.46905926&lt;/D&gt;&lt;/FQL&gt;&lt;FQL&gt;&lt;Q&gt;JSE0ALBI^FG_TOTAL_RET_IDX(42855,,,,,"UNHEDGED")&lt;/Q&gt;&lt;R&gt;1&lt;/R&gt;&lt;C&gt;1&lt;/C&gt;&lt;D xsi:type="xsd:double"&gt;554.352&lt;/D&gt;&lt;/FQL&gt;&lt;FQL&gt;&lt;Q&gt;168638^FG_TOTAL_RET_IDX(42855,,,,,"UNHEDGED")&lt;/Q&gt;&lt;R&gt;1&lt;/R&gt;&lt;C&gt;1&lt;/C&gt;&lt;D xsi:type="xsd:double"&gt;20801.20723328&lt;/D&gt;&lt;/FQL&gt;&lt;FQL&gt;&lt;Q&gt;168633^FG_TOTAL_RET_IDX(42855,,,,,"UNHEDGED")&lt;/Q&gt;&lt;R&gt;1&lt;/R&gt;&lt;C&gt;1&lt;/C&gt;&lt;D xsi:type="xsd:double"&gt;15859.98274603&lt;/D&gt;&lt;/FQL&gt;&lt;FQL&gt;&lt;Q&gt;168645^FG_TOTAL_RET_IDX(42855,,,,,"UNHEDGED")&lt;/Q&gt;&lt;R&gt;1&lt;/R&gt;&lt;C&gt;1&lt;/C&gt;&lt;D xsi:type="xsd:double"&gt;14686.34008043&lt;/D&gt;&lt;/FQL&gt;&lt;FQL&gt;&lt;Q&gt;J080XXXX^FG_TOTAL_RET_IDX(42855,,,,,"UNHEDGED")&lt;/Q&gt;&lt;R&gt;1&lt;/R&gt;&lt;C&gt;1&lt;/C&gt;&lt;D xsi:type="xsd:double"&gt;9073.12224467&lt;/D&gt;&lt;/FQL&gt;&lt;FQL&gt;&lt;Q&gt;168636^FG_TOTAL_RET_IDX(42855,,,,,"UNHEDGED")&lt;/Q&gt;&lt;R&gt;1&lt;/R&gt;&lt;C&gt;1&lt;/C&gt;&lt;D xsi:type="xsd:double"&gt;7514.33402989&lt;/D&gt;&lt;/FQL&gt;&lt;FQL&gt;&lt;Q&gt;JSE0ALBI^FG_TOTAL_RET_IDX(42825,,,,,"UNHEDGED")&lt;/Q&gt;&lt;R&gt;1&lt;/R&gt;&lt;C&gt;1&lt;/C&gt;&lt;D xsi:type="xsd:double"&gt;546.603&lt;/D&gt;&lt;/FQL&gt;&lt;FQL&gt;&lt;Q&gt;168638^FG_TOTAL_RET_IDX(42825,,,,,"UNHEDGED")&lt;/Q&gt;&lt;R&gt;1&lt;/R&gt;&lt;C&gt;1&lt;/C&gt;&lt;D xsi:type="xsd:double"&gt;21346.8009059&lt;/D&gt;&lt;/FQL&gt;&lt;FQL&gt;&lt;Q&gt;168633^FG_TOTAL_RET_IDX(42825,,,,,"UNHEDGED")&lt;/Q&gt;&lt;R&gt;1&lt;/R&gt;&lt;C&gt;1&lt;/C&gt;&lt;D xsi:type="xsd:double"&gt;15988.68169789&lt;/D&gt;&lt;/FQL&gt;&lt;FQL&gt;&lt;Q&gt;168645^FG_TOTAL_RET_IDX(42825,,,,,"UNHEDGED")&lt;/Q&gt;&lt;R&gt;1&lt;/R&gt;&lt;C&gt;1&lt;/C&gt;&lt;D xsi:type="xsd:double"&gt;13964.0103887&lt;/D&gt;&lt;/FQL&gt;&lt;FQL&gt;&lt;Q&gt;J080XXXX^FG_TOTAL_RET_IDX(42825,,,,,"UNHEDGED")&lt;/Q&gt;&lt;R&gt;1&lt;/R&gt;&lt;C&gt;1&lt;/C&gt;&lt;D xsi:type="xsd:double"&gt;8761.33819135&lt;/D&gt;&lt;/FQL&gt;&lt;FQL&gt;&lt;Q&gt;168636^FG_TOTAL_RET_IDX(42825,,,,,"UNHEDGED")&lt;/Q&gt;&lt;R&gt;1&lt;/R&gt;&lt;C&gt;1&lt;/C&gt;&lt;D xsi:type="xsd:double"&gt;7250.08078973&lt;/D&gt;&lt;/FQL&gt;&lt;FQL&gt;&lt;Q&gt;JSE0ALBI^FG_TOTAL_RET_IDX(42794,,,,,"UNHEDGED")&lt;/Q&gt;&lt;R&gt;1&lt;/R&gt;&lt;C&gt;1&lt;/C&gt;&lt;D xsi:type="xsd:double"&gt;544.434&lt;/D&gt;&lt;/FQL&gt;&lt;FQL&gt;&lt;Q&gt;168638^FG_TOTAL_RET_IDX(42794,,,,,"UNHEDGED")&lt;/Q&gt;&lt;R&gt;1&lt;/R&gt;&lt;C&gt;1&lt;/C&gt;&lt;D xsi:type="xsd:double"&gt;21312.65492615&lt;/D&gt;&lt;/FQL&gt;&lt;FQL&gt;&lt;Q&gt;168633^FG_TOTAL_RET_IDX(42794,,,,,"UNHEDGED")&lt;/Q&gt;&lt;R&gt;1&lt;/R&gt;&lt;C&gt;1&lt;/C&gt;&lt;D xsi:type="xsd:double"&gt;16009.3566442&lt;/D&gt;&lt;/FQL&gt;&lt;FQL&gt;&lt;Q&gt;168645^FG_TOTAL_RET_IDX(42794,,,,,"UNHEDGED")&lt;/Q&gt;&lt;R&gt;1&lt;/R&gt;&lt;C&gt;1&lt;/C&gt;&lt;D xsi:type="xsd:double"&gt;13402.82350092&lt;/D&gt;&lt;/FQL&gt;&lt;FQL&gt;&lt;Q&gt;J080XXXX^FG_TOTAL_RET_IDX(42794,,,,,"UNHEDGED")&lt;/Q&gt;&lt;R&gt;1&lt;/R&gt;&lt;C&gt;1&lt;/C&gt;&lt;D xsi:type="xsd:double"&gt;8819.71892041&lt;/D&gt;&lt;/FQL&gt;&lt;FQL&gt;&lt;Q&gt;168636^FG_TOTAL_RET_IDX(42794,,,,,"UNHEDGED")&lt;/Q&gt;&lt;R&gt;1&lt;/R&gt;&lt;C&gt;1&lt;/C&gt;&lt;D xsi:type="xsd:double"&gt;7060.6492646&lt;/D&gt;&lt;/FQL&gt;&lt;FQL&gt;&lt;Q&gt;JSE0ALBI^FG_TOTAL_RET_IDX(42766,,,,,"UNHEDGED")&lt;/Q&gt;&lt;R&gt;1&lt;/R&gt;&lt;C&gt;1&lt;/C&gt;&lt;D xsi:type="xsd:double"&gt;540.586&lt;/D&gt;&lt;/FQL&gt;&lt;FQL&gt;&lt;Q&gt;168638^FG_TOTAL_RET_IDX(42766,,,,,"UNHEDGED")&lt;/Q&gt;&lt;R&gt;1&lt;/R&gt;&lt;C&gt;1&lt;/C&gt;&lt;D xsi:type="xsd:double"&gt;20912.19576545&lt;/D&gt;&lt;/FQL&gt;&lt;FQL&gt;&lt;Q&gt;168633^FG_TOTAL_RET_IDX(42766,,,,,"UNHEDGED")&lt;/Q&gt;&lt;R&gt;1&lt;/R&gt;&lt;C&gt;1&lt;/C&gt;&lt;D xsi:type="xsd:double"&gt;16073.66006788&lt;/D&gt;&lt;/FQL&gt;&lt;FQL&gt;&lt;Q&gt;168645^FG_TOTAL_RET_IDX(42766,,,,,"UNHEDGED")&lt;/Q&gt;&lt;R&gt;1&lt;/R&gt;&lt;C&gt;1&lt;/C&gt;&lt;D xsi:type="xsd:double"&gt;13616.08148103&lt;/D&gt;&lt;/FQL&gt;&lt;FQL&gt;&lt;Q&gt;J080XXXX^FG_TOTAL_RET_IDX(42766,,,,,"UNHEDGED")&lt;/Q&gt;&lt;R&gt;1&lt;/R&gt;&lt;C&gt;1&lt;/C&gt;&lt;D xsi:type="xsd:double"&gt;8798.70040172&lt;/D&gt;&lt;/FQL&gt;&lt;FQL&gt;&lt;Q&gt;168636^FG_TOTAL_RET_IDX(42766,,,,,"UNHEDGED")&lt;/Q&gt;&lt;R&gt;1&lt;/R&gt;&lt;C&gt;1&lt;/C&gt;&lt;D xsi:type="xsd:double"&gt;7287.3353369&lt;/D&gt;&lt;/FQL&gt;&lt;FQL&gt;&lt;Q&gt;JSE0ALBI^FG_TOTAL_RET_IDX(42735,,,,,"UNHEDGED")&lt;/Q&gt;&lt;R&gt;1&lt;/R&gt;&lt;C&gt;1&lt;/C&gt;&lt;D xsi:type="xsd:double"&gt;533.336&lt;/D&gt;&lt;/FQL&gt;&lt;FQL&gt;&lt;Q&gt;168638^FG_TOTAL_RET_IDX(42735,,,,,"UNHEDGED")&lt;/Q&gt;&lt;R&gt;1&lt;/R&gt;&lt;C&gt;1&lt;/C&gt;&lt;D xsi:type="xsd:double"&gt;20418.93986014&lt;/D&gt;&lt;/FQL&gt;&lt;FQL&gt;&lt;Q&gt;168633^FG_TOTAL_RET_IDX(42735,,,,,"UNHEDGED")&lt;/Q&gt;&lt;R&gt;1&lt;/R&gt;&lt;C&gt;1&lt;/C&gt;&lt;D xsi:type="xsd:double"&gt;15810.85949938&lt;/D&gt;&lt;/FQL&gt;&lt;FQL&gt;&lt;Q&gt;168645^FG_TOTAL_RET_IDX(42735,,,,,"UNHEDGED")&lt;/Q&gt;&lt;R&gt;1&lt;/R&gt;&lt;C&gt;1&lt;/C&gt;&lt;D xsi:type="xsd:double"&gt;13095.65574297&lt;/D&gt;&lt;/FQL&gt;&lt;FQL&gt;&lt;Q&gt;J080XXXX^FG_TOTAL_RET_IDX(42735,,,,,"UNHEDGED")&lt;/Q&gt;&lt;R&gt;1&lt;/R&gt;&lt;C&gt;1&lt;/C&gt;&lt;D xsi:type="xsd:double"&gt;8856.83294733&lt;/D&gt;&lt;/FQL&gt;&lt;FQL&gt;&lt;Q&gt;168636^FG_TOTAL_RET_IDX(42735,,,,,"UNHEDGED")&lt;/Q&gt;&lt;R&gt;1&lt;/R&gt;&lt;C&gt;1&lt;/C&gt;&lt;D xsi:type="xsd:double"&gt;6986.3292585&lt;/D&gt;&lt;/FQL&gt;&lt;FQL&gt;&lt;Q&gt;JSE0ALBI^FG_TOTAL_RET_IDX(42704,,,,,"UNHEDGED")&lt;/Q&gt;&lt;R&gt;1&lt;/R&gt;&lt;C&gt;1&lt;/C&gt;&lt;D xsi:type="xsd:double"&gt;525.233&lt;/D&gt;&lt;/FQL&gt;&lt;FQL&gt;&lt;Q&gt;168638^FG_TOTAL_RET_IDX(42704,,,,,"UNHEDGED")&lt;/Q&gt;&lt;R&gt;1&lt;/R&gt;&lt;C&gt;1&lt;/C&gt;&lt;D xsi:type="xsd:double"&gt;20100.27248914&lt;/D&gt;&lt;/FQL&gt;&lt;FQL&gt;&lt;Q&gt;168633^FG_TOTAL_RET_IDX(42704,,,,,"UNHEDGED")&lt;/Q&gt;&lt;R&gt;1&lt;/R&gt;&lt;C&gt;1&lt;/C&gt;&lt;D xsi:type="xsd:double"&gt;15198.89472187&lt;/D&gt;&lt;/FQL&gt;&lt;FQL&gt;&lt;Q&gt;168645^FG_TOTAL_RET_IDX(42704,,,,,"UNHEDGED")&lt;/Q&gt;&lt;R&gt;1&lt;/R&gt;&lt;C&gt;1&lt;/C&gt;&lt;D xsi:type="xsd:double"&gt;12859.09940941&lt;/D&gt;&lt;/FQL&gt;&lt;FQL&gt;&lt;Q&gt;J080XXXX^FG_TOTAL_RET_IDX(42704,,,,,"UNHEDGED")&lt;/Q&gt;&lt;R&gt;1&lt;/R&gt;&lt;C&gt;1&lt;/C&gt;&lt;D xsi:type="xsd:double"&gt;8561.17669361&lt;/D&gt;&lt;/FQL&gt;&lt;FQL&gt;&lt;Q&gt;168636^FG_TOTAL_RET_IDX(42704,,,,,"UNHEDGED")&lt;/Q&gt;&lt;R&gt;1&lt;/R&gt;&lt;C&gt;1&lt;/C&gt;&lt;D xsi:type="xsd:double"&gt;6919.32679337&lt;/D&gt;&lt;/FQL&gt;&lt;FQL&gt;&lt;Q&gt;JSE0ALBI^FG_TOTAL_RET_IDX(42674,,,,,"UNHEDGED")&lt;/Q&gt;&lt;R&gt;1&lt;/R&gt;&lt;C&gt;1&lt;/C&gt;&lt;D xsi:type="xsd:double"&gt;535.017&lt;/D&gt;&lt;/FQL&gt;&lt;FQL&gt;&lt;Q&gt;168638^FG_TOTAL_RET_IDX(42674,,,,,"UNHEDGED")&lt;/Q&gt;&lt;R&gt;1&lt;/R&gt;&lt;C&gt;1&lt;/C&gt;&lt;D xsi:type="xsd:double"&gt;20003.40369939&lt;/D&gt;&lt;/FQL&gt;&lt;FQL&gt;&lt;Q&gt;168633^FG_TOTAL_RET_IDX(42674,,,,,"UNHEDGED")&lt;/Q&gt;&lt;R&gt;1&lt;/R&gt;&lt;C&gt;1&lt;/C&gt;&lt;D xsi:type="xsd:double"&gt;15532.93277648&lt;/D&gt;&lt;/FQL&gt;&lt;FQL&gt;&lt;Q&gt;168645^FG_TOTAL_RET_IDX(42674,,,,,"UNHEDGED")&lt;/Q&gt;&lt;R&gt;1&lt;/R&gt;&lt;C&gt;1&lt;/C&gt;&lt;D xsi:type="xsd:double"&gt;13346.86271019&lt;/D&gt;&lt;/FQL&gt;&lt;FQL&gt;&lt;Q&gt;J080XXXX^FG_TOTAL_RET_IDX(42674,,,,,"UNHEDGED")&lt;/Q&gt;&lt;R&gt;1&lt;/R&gt;&lt;C&gt;1&lt;/C&gt;&lt;D xsi:type="xsd:double"&gt;8537.02866302&lt;/D&gt;&lt;/FQL&gt;&lt;FQL&gt;&lt;Q&gt;168636^FG_TOTAL_RET_IDX(42674,,,,,"UNHEDGED")&lt;/Q&gt;&lt;R&gt;1&lt;/R&gt;&lt;C&gt;1&lt;/C&gt;&lt;D xsi:type="xsd:double"&gt;6957.94011649&lt;/D&gt;&lt;/FQL&gt;&lt;FQL&gt;&lt;Q&gt;JSE0ALBI^FG_TOTAL_RET_IDX(42643,,,,,"UNHEDGED")&lt;/Q&gt;&lt;R&gt;1&lt;/R&gt;&lt;C&gt;1&lt;/C&gt;&lt;D xsi:type="xsd:double"&gt;531.61&lt;/D&gt;&lt;/FQL&gt;&lt;FQL&gt;&lt;Q&gt;168638^FG_TOTAL_RET_IDX(42643,,,,,"UNHEDGED")&lt;/Q&gt;&lt;R&gt;1&lt;/R&gt;&lt;C&gt;1&lt;/C&gt;&lt;D xsi:type="xsd:double"&gt;20301.76507528&lt;/D&gt;&lt;/FQL&gt;&lt;FQL&gt;&lt;Q&gt;168633^FG_TOTAL_RET_IDX(42643,,,,,"UNHEDGED")&lt;/Q&gt;&lt;R&gt;1&lt;/R&gt;&lt;C&gt;1&lt;/C&gt;&lt;D xsi:type="xsd:double"&gt;15651.90468499&lt;/D&gt;&lt;/FQL&gt;&lt;FQL&gt;&lt;Q&gt;168645^FG_TOTAL_RET_IDX(42643,,,,,"UNHEDGED")&lt;/Q&gt;&lt;R&gt;1&lt;/R&gt;&lt;C&gt;1&lt;/C&gt;&lt;D xsi:type="xsd:double"&gt;13740.64988196&lt;/D&gt;&lt;/FQL&gt;&lt;FQL&gt;&lt;Q&gt;J080XXXX^FG_TOTAL_RET_IDX(42643,,,,,"UNHEDGED")&lt;/Q&gt;&lt;R&gt;1&lt;/R&gt;&lt;C&gt;1&lt;/C&gt;&lt;D xsi:type="xsd:double"&gt;8608.01892881&lt;/D&gt;&lt;/FQL&gt;&lt;FQL&gt;&lt;Q&gt;168636^FG_TOTAL_RET_IDX(42643,,,,,"UNHEDGED")&lt;/Q&gt;&lt;R&gt;1&lt;/R&gt;&lt;C&gt;1&lt;/C&gt;&lt;D xsi:type="xsd:double"&gt;7135.68406362&lt;/D&gt;&lt;/FQL&gt;&lt;FQL&gt;&lt;Q&gt;JSE0ALBI^FG_TOTAL_RET_IDX(42613,,,,,"UNHEDGED")&lt;/Q&gt;&lt;R&gt;1&lt;/R&gt;&lt;C&gt;1&lt;/C&gt;&lt;D xsi:type="xsd:double"&gt;516.224&lt;/D&gt;&lt;/FQL&gt;&lt;FQL&gt;&lt;Q&gt;168638^FG_TOTAL_RET_IDX(42613,,,,,"UNHEDGED")&lt;/Q&gt;&lt;R&gt;1&lt;/R&gt;&lt;C&gt;1&lt;/C&gt;&lt;D xsi:type="xsd:double"&gt;19985.65773391&lt;/D&gt;&lt;/FQL&gt;&lt;FQL&gt;&lt;Q&gt;168633^FG_TOTAL_RET_IDX(42613,,,,,"UNHEDGED")&lt;/Q&gt;&lt;R&gt;1&lt;/R&gt;&lt;C&gt;1&lt;/C&gt;&lt;D xsi:type="xsd:double"&gt;15507.85222292&lt;/D&gt;&lt;/FQL&gt;&lt;FQL&gt;&lt;Q&gt;168645^FG_TOTAL_RET_IDX(42613,,,,,"UNHEDGED")&lt;/Q&gt;&lt;R&gt;1&lt;/R&gt;&lt;C&gt;1&lt;/C&gt;&lt;D xsi:type="xsd:double"&gt;14241.22820963&lt;/D&gt;&lt;/FQL&gt;&lt;FQL&gt;&lt;Q&gt;J080XXXX^FG_TOTAL_RET_IDX(42613,,,,,"UNHEDGED")&lt;/Q&gt;&lt;R&gt;1&lt;/R&gt;&lt;C&gt;1&lt;/C&gt;&lt;D xsi:type="xsd:double"&gt;8489.83497487&lt;/D&gt;&lt;/FQL&gt;&lt;FQL&gt;&lt;Q&gt;168636^FG_TOTAL_RET_IDX(42613,,,,,"UNHEDGED")&lt;/Q&gt;&lt;R&gt;1&lt;/R&gt;&lt;C&gt;1&lt;/C&gt;&lt;D xsi:type="xsd:double"&gt;7202.75525449&lt;/D&gt;&lt;/FQL&gt;&lt;FQL&gt;&lt;Q&gt;JSE0ALBI^FG_TOTAL_RET_IDX(42582,,,,,"UNHEDGED")&lt;/Q&gt;&lt;R&gt;1&lt;/R&gt;&lt;C&gt;1&lt;/C&gt;&lt;D xsi:type="xsd:double"&gt;525.259&lt;/D&gt;&lt;/FQL&gt;&lt;FQL&gt;&lt;Q&gt;168638^FG_TOTAL_RET_IDX(42582,,,,,"UNHEDGED")&lt;/Q&gt;&lt;R&gt;1&lt;/R&gt;&lt;C&gt;1&lt;/C&gt;&lt;D xsi:type="xsd:double"&gt;19728.37739456&lt;/D&gt;&lt;/FQL&gt;&lt;FQL&gt;&lt;Q&gt;168633^FG_TOTAL_RET_IDX(42582,,,,,"UNHEDGED")&lt;/Q&gt;&lt;R&gt;1&lt;/R&gt;&lt;C&gt;1&lt;/C&gt;&lt;D xsi:type="xsd:double"&gt;16307.75364314&lt;/D&gt;&lt;/FQL&gt;&lt;FQL&gt;&lt;Q&gt;168645^FG_TOTAL_RET_IDX(42582,,,,,"UNHEDGED")&lt;/Q&gt;&lt;R&gt;1&lt;/R&gt;&lt;C&gt;1&lt;/C&gt;&lt;D xsi:type="xsd:double"&gt;13972.70063913&lt;/D&gt;&lt;/FQL&gt;&lt;FQL&gt;&lt;Q&gt;J080XXXX^FG_TOTAL_RET_IDX(42582,,,,,"UNHEDGED")&lt;/Q&gt;&lt;R&gt;1&lt;/R&gt;&lt;C&gt;1&lt;/C&gt;&lt;D xsi:type="xsd:double"&gt;8777.48762582&lt;/D&gt;&lt;/FQL&gt;&lt;FQL&gt;&lt;Q&gt;168636^FG_TOTAL_RET_IDX(42582,,,,,"UNHEDGED")&lt;/Q&gt;&lt;R&gt;1&lt;/R&gt;&lt;C&gt;1&lt;/C&gt;&lt;D xsi:type="xsd:double"&gt;7184.24579229&lt;/D&gt;&lt;/FQL&gt;&lt;FQL&gt;&lt;Q&gt;JSE0ALBI^FG_TOTAL_RET_IDX(42551,,,,,"UNHEDGED")&lt;/Q&gt;&lt;R&gt;1&lt;/R&gt;&lt;C&gt;1&lt;/C&gt;&lt;D xsi:type="xsd:double"&gt;514.026&lt;/D&gt;&lt;/FQL&gt;&lt;FQL&gt;&lt;Q&gt;168638^FG_TOTAL_RET_IDX(42551,,,,,"UNHEDGED")&lt;/Q&gt;&lt;R&gt;1&lt;/R&gt;&lt;C&gt;1&lt;/C&gt;&lt;D xsi:type="xsd:double"&gt;19239.83032692&lt;/D&gt;&lt;/FQL&gt;&lt;FQL&gt;&lt;Q&gt;168633^FG_TOTAL_RET_IDX(42551,,,,,"UNHEDGED")&lt;/Q&gt;&lt;R&gt;1&lt;/R&gt;&lt;C&gt;1&lt;/C&gt;&lt;D xsi:type="xsd:double"&gt;15079.77901823&lt;/D&gt;&lt;/FQL&gt;&lt;FQL&gt;&lt;Q&gt;168645^FG_TOTAL_RET_IDX(42551,,,,,"UNHEDGED")&lt;/Q&gt;&lt;R&gt;1&lt;/R&gt;&lt;C&gt;1&lt;/C&gt;&lt;D xsi:type="xsd:double"&gt;14027.88976052&lt;/D&gt;&lt;/FQL&gt;&lt;FQL&gt;&lt;Q&gt;J080XXXX^FG_TOTAL_RET_IDX(42551,,,,,"UNHEDGED")&lt;/Q&gt;&lt;R&gt;1&lt;/R&gt;&lt;C&gt;1&lt;/C&gt;&lt;D xsi:type="xsd:double"&gt;8535.85075552&lt;/D&gt;&lt;/FQL&gt;&lt;FQL&gt;&lt;Q&gt;168636^FG_TOTAL_RET_IDX(42551,,,,,"UNHEDGED")&lt;/Q&gt;&lt;R&gt;1&lt;/R&gt;&lt;C&gt;1&lt;/C&gt;&lt;D xsi:type="xsd:double"&gt;7101.74359866&lt;/D&gt;&lt;/FQL&gt;&lt;FQL&gt;&lt;Q&gt;JSE0ALBI^FG_TOTAL_RET_IDX(42521,,,,,"UNHEDGED")&lt;/Q&gt;&lt;R&gt;1&lt;/R&gt;&lt;C&gt;1&lt;/C&gt;&lt;D xsi:type="xsd:double"&gt;494.083&lt;/D&gt;&lt;/FQL&gt;&lt;FQL&gt;&lt;Q&gt;168638^FG_TOTAL_RET_IDX(42521,,,,,"UNHEDGED")&lt;/Q&gt;&lt;R&gt;1&lt;/R&gt;&lt;C&gt;1&lt;/C&gt;&lt;D xsi:type="xsd:double"&gt;19221.04480762&lt;/D&gt;&lt;/FQL&gt;&lt;FQL&gt;&lt;Q&gt;168633^FG_TOTAL_RET_IDX(42521,,,,,"UNHEDGED")&lt;/Q&gt;&lt;R&gt;1&lt;/R&gt;&lt;C&gt;1&lt;/C&gt;&lt;D xsi:type="xsd:double"&gt;14606.16408781&lt;/D&gt;&lt;/FQL&gt;&lt;FQL&gt;&lt;Q&gt;^FDS_ECON_DATA('ZAIR1293303',42916,0,M,STEP,AVERAGE,1)&lt;/Q&gt;&lt;R&gt;2&lt;/R&gt;&lt;C&gt;1&lt;/C&gt;&lt;D xsi:type="xsd:string"&gt;@NA&lt;/D&gt;&lt;D xsi:type="xsd:double"&gt;366.14347895434793&lt;/D&gt;&lt;/FQL&gt;&lt;FQL&gt;&lt;Q&gt;891800^FG_TOTAL_RET_IDX(41670,,,USD,,"UNHEDGED")&lt;/Q&gt;&lt;R&gt;1&lt;/R&gt;&lt;C&gt;1&lt;/C&gt;&lt;D xsi:type="xsd:double"&gt;1829.630668&lt;/D&gt;&lt;/FQL&gt;&lt;FQL&gt;&lt;Q&gt;892400^FG_TOTAL_RET_IDX(41547,,,USD,,"UNHEDGED")&lt;/Q&gt;&lt;R&gt;1&lt;/R&gt;&lt;C&gt;1&lt;/C&gt;&lt;D xsi:type="xsd:double"&gt;682.528573&lt;/D&gt;&lt;/FQL&gt;&lt;FQL&gt;&lt;Q&gt;892400^FG_TOTAL_RET_IDX(41517,,,USD,,"UNHEDGED")&lt;/Q&gt;&lt;R&gt;1&lt;/R&gt;&lt;C&gt;1&lt;/C&gt;&lt;D xsi:type="xsd:double"&gt;648.768367&lt;/D&gt;&lt;/FQL&gt;&lt;FQL&gt;&lt;Q&gt;892400^FG_TOTAL_RET_IDX(41486,,,USD,,"UNHEDGED")&lt;/Q&gt;&lt;R&gt;1&lt;/R&gt;&lt;C&gt;1&lt;/C&gt;&lt;D xsi:type="xsd:double"&gt;662.288177&lt;/D&gt;&lt;/FQL&gt;&lt;FQL&gt;&lt;Q&gt;892400^FG_TOTAL_RET_IDX(41455,,,USD,,"UNHEDGED")&lt;/Q&gt;&lt;R&gt;1&lt;/R&gt;&lt;C&gt;1&lt;/C&gt;&lt;D xsi:type="xsd:double"&gt;631.8379&lt;/D&gt;&lt;/FQL&gt;&lt;FQL&gt;&lt;Q&gt;892400^FG_TOTAL_RET_IDX(41425,,,USD,,"UNHEDGED")&lt;/Q&gt;&lt;R&gt;1&lt;/R&gt;&lt;C&gt;1&lt;/C&gt;&lt;D xsi:type="xsd:double"&gt;650.589228&lt;/D&gt;&lt;/FQL&gt;&lt;FQL&gt;&lt;Q&gt;892400^FG_TOTAL_RET_IDX(41394,,,USD,,"UNHEDGED")&lt;/Q&gt;&lt;R&gt;1&lt;/R&gt;&lt;C&gt;1&lt;/C&gt;&lt;D xsi:type="xsd:double"&gt;651.829109&lt;/D&gt;&lt;/FQL&gt;&lt;FQL&gt;&lt;Q&gt;892400^FG_TOTAL_RET_IDX(41364,,,USD,,"UNHEDGED")&lt;/Q&gt;&lt;R&gt;1&lt;/R&gt;&lt;C&gt;1&lt;/C&gt;&lt;D xsi:type="xsd:double"&gt;633.310754&lt;/D&gt;&lt;/FQL&gt;&lt;FQL&gt;&lt;Q&gt;892400^FG_TOTAL_RET_IDX(41333,,,USD,,"UNHEDGED")&lt;/Q&gt;&lt;R&gt;1&lt;/R&gt;&lt;C&gt;1&lt;/C&gt;&lt;D xsi:type="xsd:double"&gt;621.647553&lt;/D&gt;&lt;/FQL&gt;&lt;FQL&gt;&lt;Q&gt;892400^FG_TOTAL_RET_IDX(41305,,,USD,,"UNHEDGED")&lt;/Q&gt;&lt;R&gt;1&lt;/R&gt;&lt;C&gt;1&lt;/C&gt;&lt;D xsi:type="xsd:double"&gt;621.463332&lt;/D&gt;&lt;/FQL&gt;&lt;FQL&gt;&lt;Q&gt;892400^FG_TOTAL_RET_IDX(41274,,,USD,,"UNHEDGED")&lt;/Q&gt;&lt;R&gt;1&lt;/R&gt;&lt;C&gt;1&lt;/C&gt;&lt;D xsi:type="xsd:double"&gt;593.931466&lt;/D&gt;&lt;/FQL&gt;&lt;FQL&gt;&lt;Q&gt;892400^FG_TOTAL_RET_IDX(41243,,,USD,,"UNHEDGED")&lt;/Q&gt;&lt;R&gt;1&lt;/R&gt;&lt;C&gt;1&lt;/C&gt;&lt;D xsi:type="xsd:double"&gt;580.500878&lt;/D&gt;&lt;/FQL&gt;&lt;FQL&gt;&lt;Q&gt;892400^FG_TOTAL_RET_IDX(41213,,,USD,,"UNHEDGED")&lt;/Q&gt;&lt;R&gt;1&lt;/R&gt;&lt;C&gt;1&lt;/C&gt;&lt;D xsi:type="xsd:double"&gt;572.898171&lt;/D&gt;&lt;/FQL&gt;&lt;FQL&gt;&lt;Q&gt;892400^FG_TOTAL_RET_IDX(41182,,,USD,,"UNHEDGED")&lt;/Q&gt;&lt;R&gt;1&lt;/R&gt;&lt;C&gt;1&lt;/C&gt;&lt;D xsi:type="xsd:double"&gt;576.592906&lt;/D&gt;&lt;/FQL&gt;&lt;FQL&gt;&lt;Q&gt;892400^FG_TOTAL_RET_IDX(41152,,,USD,,"UNHEDGED")&lt;/Q&gt;&lt;R&gt;1&lt;/R&gt;&lt;C&gt;1&lt;/C&gt;&lt;D xsi:type="xsd:double"&gt;558.760415&lt;/D&gt;&lt;/FQL&gt;&lt;FQL&gt;&lt;Q&gt;892400^FG_TOTAL_RET_IDX(41121,,,USD,,"UNHEDGED")&lt;/Q&gt;&lt;R&gt;1&lt;/R&gt;&lt;C&gt;1&lt;/C&gt;&lt;D xsi:type="xsd:double"&gt;546.601423&lt;/D&gt;&lt;/FQL&gt;&lt;FQL&gt;&lt;Q&gt;892400^FG_TOTAL_RET_IDX(41090,,,USD,,"UNHEDGED")&lt;/Q&gt;&lt;R&gt;1&lt;/R&gt;&lt;C&gt;1&lt;/C&gt;&lt;D xsi:type="xsd:double"&gt;539.043968&lt;/D&gt;&lt;/FQL&gt;&lt;FQL&gt;&lt;Q&gt;892400^FG_TOTAL_RET_IDX(41060,,,USD,,"UNHEDGED")&lt;/Q&gt;&lt;R&gt;1&lt;/R&gt;&lt;C&gt;1&lt;/C&gt;&lt;D xsi:type="xsd:double"&gt;513.430921&lt;/D&gt;&lt;/FQL&gt;&lt;FQL&gt;&lt;Q&gt;892400^FG_TOTAL_RET_IDX(41029,,,USD,,"UNHEDGED")&lt;/Q&gt;&lt;R&gt;1&lt;/R&gt;&lt;C&gt;1&lt;/C&gt;&lt;D xsi:type="xsd:double"&gt;563.443525&lt;/D&gt;&lt;/FQL&gt;&lt;FQL&gt;&lt;Q&gt;892400^FG_TOTAL_RET_IDX(40999,,,USD,,"UNHEDGED")&lt;/Q&gt;&lt;R&gt;1&lt;/R&gt;&lt;C&gt;1&lt;/C&gt;&lt;D xsi:type="xsd:double"&gt;569.589426&lt;/D&gt;&lt;/FQL&gt;&lt;FQL&gt;&lt;Q&gt;892400^FG_TOTAL_RET_IDX(40968,,,USD,,"UNHEDGED")&lt;/Q&gt;&lt;R&gt;1&lt;/R&gt;&lt;C&gt;1&lt;/C&gt;&lt;D xsi:type="xsd:double"&gt;565.55591&lt;/D&gt;&lt;/FQL&gt;&lt;FQL&gt;&lt;Q&gt;892400^FG_TOTAL_RET_IDX(40939,,,USD,,"UNHEDGED")&lt;/Q&gt;&lt;R&gt;1&lt;/R&gt;&lt;C&gt;1&lt;/C&gt;&lt;D xsi:type="xsd:double"&gt;538.205943&lt;/D&gt;&lt;/FQL&gt;&lt;FQL&gt;&lt;Q&gt;892400^FG_TOTAL_RET_IDX(40908,,,USD,,"UNHEDGED")&lt;/Q&gt;&lt;R&gt;1&lt;/R&gt;&lt;C&gt;1&lt;/C&gt;&lt;D xsi:type="xsd:double"&gt;508.496648&lt;/D&gt;&lt;/FQL&gt;&lt;FQL&gt;&lt;Q&gt;892400^FG_TOTAL_RET_IDX(40877,,,USD,,"UNHEDGED")&lt;/Q&gt;&lt;R&gt;1&lt;/R&gt;&lt;C&gt;1&lt;/C&gt;&lt;D xsi:type="xsd:double"&gt;509.350524&lt;/D&gt;&lt;/FQL&gt;&lt;FQL&gt;&lt;Q&gt;892400^FG_TOTAL_RET_IDX(40847,,,USD,,"UNHEDGED")&lt;/Q&gt;&lt;R&gt;1&lt;/R&gt;&lt;C&gt;1&lt;/C&gt;&lt;D xsi:type="xsd:double"&gt;524.798877&lt;/D&gt;&lt;/FQL&gt;&lt;FQL&gt;&lt;Q&gt;892400^FG_TOTAL_RET_IDX(40816,,,USD,,"UNHEDGED")&lt;/Q&gt;&lt;R&gt;1&lt;/R&gt;&lt;C&gt;1&lt;/C&gt;&lt;D xsi:type="xsd:double"&gt;473.898218&lt;/D&gt;&lt;/FQL&gt;&lt;FQL&gt;&lt;Q&gt;892400^FG_TOTAL_RET_IDX(40786,,,USD,,"UNHEDGED")&lt;/Q&gt;&lt;R&gt;1&lt;/R&gt;&lt;C&gt;1&lt;/C&gt;&lt;D xsi:type="xsd:double"&gt;523.09423&lt;/D&gt;&lt;/FQL&gt;&lt;FQL&gt;&lt;Q&gt;892400^FG_TOTAL_RET_IDX(40755,,,USD,,"UNHEDGED")&lt;/Q&gt;&lt;R&gt;1&lt;/R&gt;&lt;C&gt;1&lt;/C&gt;&lt;D xsi:type="xsd:double"&gt;564.067435&lt;/D&gt;&lt;/FQL&gt;&lt;FQL&gt;&lt;Q&gt;892400^FG_TOTAL_RET_IDX(40724,,,USD,,"UNHEDGED")&lt;/Q&gt;&lt;R&gt;1&lt;/R&gt;&lt;C&gt;1&lt;/C&gt;&lt;D xsi:type="xsd:double"&gt;573.215016&lt;/D&gt;&lt;/FQL&gt;&lt;FQL&gt;&lt;Q&gt;892400^FG_TOTAL_RET_IDX(40694,,,USD,,"UNHEDGED")&lt;/Q&gt;&lt;R&gt;1&lt;/R&gt;&lt;C&gt;1&lt;/C&gt;&lt;D xsi:type="xsd:double"&gt;582.161874&lt;/D&gt;&lt;/FQL&gt;&lt;FQL&gt;&lt;Q&gt;892400^FG_TOTAL_RET_IDX(40663,,,USD,,"UNHEDGED")&lt;/Q&gt;&lt;R&gt;1&lt;/R&gt;&lt;C&gt;1&lt;/C&gt;&lt;D xsi:type="xsd:double"&gt;594.382715&lt;/D&gt;&lt;/FQL&gt;&lt;FQL&gt;&lt;Q&gt;892400^FG_TOTAL_RET_IDX(40633,,,USD,,"UNHEDGED")&lt;/Q&gt;&lt;R&gt;1&lt;/R&gt;&lt;C&gt;1&lt;/C&gt;&lt;D xsi:type="xsd:double"&gt;570.705247&lt;/D&gt;&lt;/FQL&gt;&lt;FQL&gt;&lt;Q&gt;892400^FG_TOTAL_RET_IDX(40602,,,USD,,"UNHEDGED")&lt;/Q&gt;&lt;R&gt;1&lt;/R&gt;&lt;C&gt;1&lt;/C&gt;&lt;D xsi:type="xsd:double"&gt;571.037657&lt;/D&gt;&lt;/FQL&gt;&lt;FQL&gt;&lt;Q&gt;892400^FG_TOTAL_RET_IDX(40574,,,USD,,"UNHEDGED")&lt;/Q&gt;&lt;R&gt;1&lt;/R&gt;&lt;C&gt;1&lt;/C&gt;&lt;D xsi:type="xsd:double"&gt;554.659347&lt;/D&gt;&lt;/FQL&gt;&lt;FQL&gt;&lt;Q&gt;892400^FG_TOTAL_RET_IDX(40543,,,USD,,"UNHEDGED")&lt;/Q&gt;&lt;R&gt;1&lt;/R&gt;&lt;C&gt;1&lt;/C&gt;&lt;D xsi:type="xsd:double"&gt;545.96707&lt;/D&gt;&lt;/FQL&gt;&lt;FQL&gt;&lt;Q&gt;892400^FG_TOTAL_RET_IDX(40512,,,USD,,"UNHEDGED")&lt;/Q&gt;&lt;R&gt;1&lt;/R&gt;&lt;C&gt;1&lt;/C&gt;&lt;D xsi:type="xsd:double"&gt;508.57359&lt;/D&gt;&lt;/FQL&gt;&lt;FQL&gt;&lt;Q&gt;892400^FG_TOTAL_RET_IDX(40482,,,USD,,"UNHEDGED")&lt;/Q&gt;&lt;R&gt;1&lt;/R&gt;&lt;C&gt;1&lt;/C&gt;&lt;D xsi:type="xsd:double"&gt;519.927648&lt;/D&gt;&lt;/FQL&gt;&lt;FQL&gt;&lt;Q&gt;892400^FG_TOTAL_RET_IDX(40451,,,USD,,"UNHEDGED")&lt;/Q&gt;&lt;R&gt;1&lt;/R&gt;&lt;C&gt;1&lt;/C&gt;&lt;D xsi:type="xsd:double"&gt;501.694253&lt;/D&gt;&lt;/FQL&gt;&lt;FQL&gt;&lt;Q&gt;892400^FG_TOTAL_RET_IDX(40421,,,USD,,"UNHEDGED")&lt;/Q&gt;&lt;R&gt;1&lt;/R&gt;&lt;C&gt;1&lt;/C&gt;&lt;D xsi:type="xsd:double"&gt;457.742383&lt;/D&gt;&lt;/FQL&gt;&lt;FQL&gt;&lt;Q&gt;892400^FG_TOTAL_RET_IDX(40390,,,USD,,"UNHEDGED")&lt;/Q&gt;&lt;R&gt;1&lt;/R&gt;&lt;C&gt;1&lt;/C&gt;&lt;D xsi:type="xsd:double"&gt;474.127677&lt;/D&gt;&lt;/FQL&gt;&lt;FQL&gt;&lt;Q&gt;892400^FG_TOTAL_RET_IDX(40359,,,USD,,"UNHEDGED")&lt;/Q&gt;&lt;R&gt;1&lt;/R&gt;&lt;C&gt;1&lt;/C&gt;&lt;D xsi:type="xsd:double"&gt;438.323072&lt;/D&gt;&lt;/FQL&gt;&lt;FQL&gt;&lt;Q&gt;892400^FG_TOTAL_RET_IDX(40329,,,USD,,"UNHEDGED")&lt;/Q&gt;&lt;R&gt;1&lt;/R&gt;&lt;C&gt;1&lt;/C&gt;&lt;D xsi:type="xsd:double"&gt;452.091868&lt;/D&gt;&lt;/FQL&gt;&lt;FQL&gt;&lt;Q&gt;892400^FG_TOTAL_RET_IDX(40298,,,USD,,"UNHEDGED")&lt;/Q&gt;&lt;R&gt;1&lt;/R&gt;&lt;C&gt;1&lt;/C&gt;&lt;D xsi:type="xsd:double"&gt;498.957126&lt;/D&gt;&lt;/FQL&gt;&lt;FQL&gt;&lt;Q&gt;892400^FG_TOTAL_RET_IDX(40268,,,USD,,"UNHEDGED")&lt;/Q&gt;&lt;R&gt;1&lt;/R&gt;&lt;C&gt;1&lt;/C&gt;&lt;D xsi:type="xsd:double"&gt;497.859783&lt;/D&gt;&lt;/FQL&gt;&lt;FQL&gt;&lt;Q&gt;892400^FG_TOTAL_RET_IDX(40237,,,USD,,"UNHEDGED")&lt;/Q&gt;&lt;R&gt;1&lt;/R&gt;&lt;C&gt;1&lt;/C&gt;&lt;D xsi:type="xsd:double"&gt;467.551022&lt;/D&gt;&lt;/FQL&gt;&lt;FQL&gt;&lt;Q&gt;892400^FG_TOTAL_RET_IDX(40209,,,USD,,"UNHEDGED")&lt;/Q&gt;&lt;R&gt;1&lt;/R&gt;&lt;C&gt;1&lt;/C&gt;&lt;D xsi:type="xsd:double"&gt;461.50082&lt;/D&gt;&lt;/FQL&gt;&lt;FQL&gt;&lt;Q&gt;892400^FG_TOTAL_RET_IDX(40178,,,USD,,"UNHEDGED")&lt;/Q&gt;&lt;R&gt;1&lt;/R&gt;&lt;C&gt;1&lt;/C&gt;&lt;D xsi:type="xsd:double"&gt;482.248319&lt;/D&gt;&lt;/FQL&gt;&lt;FQL&gt;&lt;Q&gt;892400^FG_TOTAL_RET_IDX(40147,,,USD,,"UNHEDGED")&lt;/Q&gt;&lt;R&gt;1&lt;/R&gt;&lt;C&gt;1&lt;/C&gt;&lt;D xsi:type="xsd:double"&gt;472.327854&lt;/D&gt;&lt;/FQL&gt;&lt;FQL&gt;&lt;Q&gt;892400^FG_TOTAL_RET_IDX(40117,,,USD,,"UNHEDGED")&lt;/Q&gt;&lt;R&gt;1&lt;/R&gt;&lt;C&gt;1&lt;/C&gt;&lt;D xsi:type="xsd:double"&gt;453.475235&lt;/D&gt;&lt;/FQL&gt;&lt;FQL&gt;&lt;Q&gt;892400^FG_TOTAL_RET_IDX(40086,,,USD,,"UNHEDGED")&lt;/Q&gt;&lt;R&gt;1&lt;/R&gt;&lt;C&gt;1&lt;/C&gt;&lt;D xsi:type="xsd:double"&gt;460.498021&lt;/D&gt;&lt;/FQL&gt;&lt;FQL&gt;&lt;Q&gt;892400^FG_TOTAL_RET_IDX(40056,,,USD,,"UNHEDGED")&lt;/Q&gt;&lt;R&gt;1&lt;/R&gt;&lt;C&gt;1&lt;/C&gt;&lt;D xsi:type="xsd:double"&gt;440.163302&lt;/D&gt;&lt;/FQL&gt;&lt;FQL&gt;&lt;Q&gt;892400^FG_TOTAL_RET_IDX(40025,,,USD,,"UNHEDGED")&lt;/Q&gt;&lt;R&gt;1&lt;/R&gt;&lt;C&gt;1&lt;/C&gt;&lt;D xsi:type="xsd:double"&gt;424.792662&lt;/D&gt;&lt;/FQL&gt;&lt;FQL&gt;&lt;Q&gt;892400^FG_TOTAL_RET_IDX(39994,,,USD,,"UNHEDGED")&lt;/Q&gt;&lt;R&gt;1&lt;/R&gt;&lt;C&gt;1&lt;/C&gt;&lt;D xsi:type="xsd:double"&gt;390.298801&lt;/D&gt;&lt;/FQL&gt;&lt;FQL&gt;&lt;Q&gt;892400^FG_TOTAL_RET_IDX(39964,,,USD,,"UNHEDGED")&lt;/Q&gt;&lt;R&gt;1&lt;/R&gt;&lt;C&gt;1&lt;/C&gt;&lt;D xsi:type="xsd:double"&gt;392.341019&lt;/D&gt;&lt;/FQL&gt;&lt;FQL&gt;&lt;Q&gt;892400^FG_TOTAL_RET_IDX(39933,,,USD,,"UNHEDGED")&lt;/Q&gt;&lt;R&gt;1&lt;/R&gt;&lt;C&gt;1&lt;/C&gt;&lt;D xsi:type="xsd:double"&gt;356.405703&lt;/D&gt;&lt;/FQL&gt;&lt;FQL&gt;&lt;Q&gt;892400^FG_TOTAL_RET_IDX(39903,,,USD,,"UNHEDGED")&lt;/Q&gt;&lt;R&gt;1&lt;/R&gt;&lt;C&gt;1&lt;/C&gt;&lt;D xsi:type="xsd:double"&gt;318.515072&lt;/D&gt;&lt;/FQL&gt;&lt;FQL&gt;&lt;Q&gt;892400^FG_TOTAL_RET_IDX(39872,,,USD,,"UNHEDGED")&lt;/Q&gt;&lt;R&gt;1&lt;/R&gt;&lt;C&gt;1&lt;/C&gt;&lt;D xsi:type="xsd:double"&gt;294.125563&lt;/D&gt;&lt;/FQL&gt;&lt;FQL&gt;&lt;Q&gt;892400^FG_TOTAL_RET_IDX(39844,,,USD,,"UNHEDGED")&lt;/Q&gt;&lt;R&gt;1&lt;/R&gt;&lt;C&gt;1&lt;/C&gt;&lt;D xsi:type="xsd:double"&gt;325.826601&lt;/D&gt;&lt;/FQL&gt;&lt;FQL&gt;&lt;Q&gt;892400^FG_TOTAL_RET_IDX(39813,,,USD,,"UNHEDGED")&lt;/Q&gt;&lt;R&gt;1&lt;/R&gt;&lt;C&gt;1&lt;/C&gt;&lt;D xsi:type="xsd:double"&gt;356.145767&lt;/D&gt;&lt;/FQL&gt;&lt;FQL&gt;&lt;Q&gt;892400^FG_TOTAL_RET_IDX(39782,,,USD,,"UNHEDGED")&lt;/Q&gt;&lt;R&gt;1&lt;/R&gt;&lt;C&gt;1&lt;/C&gt;&lt;D xsi:type="xsd:double"&gt;343.526261&lt;/D&gt;&lt;/FQL&gt;&lt;FQL&gt;&lt;Q&gt;892400^FG_TOTAL_RET_IDX(39752,,,USD,,"UNHEDGED")&lt;/Q&gt;&lt;R&gt;1&lt;/R&gt;&lt;C&gt;1&lt;/C&gt;&lt;D xsi:type="xsd:double"&gt;367.432458&lt;/D&gt;&lt;/FQL&gt;&lt;FQL&gt;&lt;Q&gt;892400^FG_TOTAL_RET_IDX(39721,,,USD,,"UNHEDGED")&lt;/Q&gt;&lt;R&gt;1&lt;/R&gt;&lt;C&gt;1&lt;/C&gt;&lt;D xsi:type="xsd:double"&gt;458.091279&lt;/D&gt;&lt;/FQL&gt;&lt;FQL&gt;&lt;Q&gt;892400^FG_TOTAL_RET_IDX(39691,,,USD,,"UNHEDGED")&lt;/Q&gt;&lt;R&gt;1&lt;/R&gt;&lt;C&gt;1&lt;/C&gt;&lt;D xsi:type="xsd:double"&gt;523.284066&lt;/D&gt;&lt;/FQL&gt;&lt;FQL&gt;&lt;Q&gt;892400^FG_TOTAL_RET_IDX(39660,,,USD,,"UNHEDGED")&lt;/Q&gt;&lt;R&gt;1&lt;/R&gt;&lt;C&gt;1&lt;/C&gt;&lt;D xsi:type="xsd:double"&gt;534.571316&lt;/D&gt;&lt;/FQL&gt;&lt;FQL&gt;&lt;Q&gt;892400^FG_TOTAL_RET_IDX(39629,,,USD,,"UNHEDGED")&lt;/Q&gt;&lt;R&gt;1&lt;/R&gt;&lt;C&gt;1&lt;/C&gt;&lt;D xsi:type="xsd:double"&gt;548.64649&lt;/D&gt;&lt;/FQL&gt;&lt;FQL&gt;&lt;Q&gt;892400^FG_TOTAL_RET_IDX(39599,,,USD,,"UNHEDGED")&lt;/Q&gt;&lt;R&gt;1&lt;/R&gt;&lt;C&gt;1&lt;/C&gt;&lt;D xsi:type="xsd:double"&gt;597.508435&lt;/D&gt;&lt;/FQL&gt;&lt;FQL&gt;&lt;Q&gt;892400^FG_TOTAL_RET_IDX(39568,,,USD,,"UNHEDGED")&lt;/Q&gt;&lt;R&gt;1&lt;/R&gt;&lt;C&gt;1&lt;/C&gt;&lt;D xsi:type="xsd:double"&gt;587.656372&lt;/D&gt;&lt;/FQL&gt;&lt;FQL&gt;&lt;Q&gt;892400^FG_TOTAL_RET_IDX(39538,,,USD,,"UNHEDGED")&lt;/Q&gt;&lt;R&gt;1&lt;/R&gt;&lt;C&gt;1&lt;/C&gt;&lt;D xsi:type="xsd:double"&gt;556.219722&lt;/D&gt;&lt;/FQL&gt;&lt;FQL&gt;&lt;Q&gt;892400^FG_TOTAL_RET_IDX(39507,,,USD,,"UNHEDGED")&lt;/Q&gt;&lt;R&gt;1&lt;/R&gt;&lt;C&gt;1&lt;/C&gt;&lt;D xsi:type="xsd:double"&gt;564.247071&lt;/D&gt;&lt;/FQL&gt;&lt;FQL&gt;&lt;Q&gt;892400^FG_TOTAL_RET_IDX(39478,,,USD,,"UNHEDGED")&lt;/Q&gt;&lt;R&gt;1&lt;/R&gt;&lt;C&gt;1&lt;/C&gt;&lt;D xsi:type="xsd:double"&gt;562.392406&lt;/D&gt;&lt;/FQL&gt;&lt;FQL&gt;&lt;Q&gt;892400^FG_TOTAL_RET_IDX(39447,,,USD,,"UNHEDGED")&lt;/Q&gt;&lt;R&gt;1&lt;/R&gt;&lt;C&gt;1&lt;/C&gt;&lt;D xsi:type="xsd:double"&gt;612.410855&lt;/D&gt;&lt;/FQL&gt;&lt;FQL&gt;&lt;Q&gt;892400^FG_TOTAL_RET_IDX(39416,,,USD,,"UNHEDGED")&lt;/Q&gt;&lt;R&gt;1&lt;/R&gt;&lt;C&gt;1&lt;/C&gt;&lt;D xsi:type="xsd:double"&gt;619.101763&lt;/D&gt;&lt;/FQL&gt;&lt;FQL&gt;&lt;Q&gt;892400^FG_TOTAL_RET_IDX(39386,,,USD,,"UNHEDGED")&lt;/Q&gt;&lt;R&gt;1&lt;/R&gt;&lt;C&gt;1&lt;/C&gt;&lt;D xsi:type="xsd:double</t>
        </r>
      </text>
    </comment>
    <comment ref="A26" authorId="0" shapeId="0" xr:uid="{DC86CA76-C673-40B6-87D6-12349D60788E}">
      <text>
        <r>
          <rPr>
            <b/>
            <sz val="9"/>
            <color indexed="81"/>
            <rFont val="Tahoma"/>
            <family val="2"/>
          </rPr>
          <t>"&gt;647.462534&lt;/D&gt;&lt;/FQL&gt;&lt;FQL&gt;&lt;Q&gt;892400^FG_TOTAL_RET_IDX(39355,,,USD,,"UNHEDGED")&lt;/Q&gt;&lt;R&gt;1&lt;/R&gt;&lt;C&gt;1&lt;/C&gt;&lt;D xsi:type="xsd:double"&gt;623.030073&lt;/D&gt;&lt;/FQL&gt;&lt;FQL&gt;&lt;Q&gt;892400^FG_TOTAL_RET_IDX(39325,,,USD,,"UNHEDGED")&lt;/Q&gt;&lt;R&gt;1&lt;/R&gt;&lt;C&gt;1&lt;/C&gt;&lt;D xsi:type="xsd:double"&gt;591.111484&lt;/D&gt;&lt;/FQL&gt;&lt;FQL&gt;&lt;Q&gt;892400^FG_TOTAL_RET_IDX(39294,,,USD,,"UNHEDGED")&lt;/Q&gt;&lt;R&gt;1&lt;/R&gt;&lt;C&gt;1&lt;/C&gt;&lt;D xsi:type="xsd:double"&gt;592.499381&lt;/D&gt;&lt;/FQL&gt;&lt;FQL&gt;&lt;Q&gt;892400^FG_TOTAL_RET_IDX(39263,,,USD,,"UNHEDGED")&lt;/Q&gt;&lt;R&gt;1&lt;/R&gt;&lt;C&gt;1&lt;/C&gt;&lt;D xsi:type="xsd:double"&gt;601.546026&lt;/D&gt;&lt;/FQL&gt;&lt;FQL&gt;&lt;Q&gt;892400^FG_TOTAL_RET_IDX(39233,,,USD,,"UNHEDGED")&lt;/Q&gt;&lt;R&gt;1&lt;/R&gt;&lt;C&gt;1&lt;/C&gt;&lt;D xsi:type="xsd:double"&gt;603.103257&lt;/D&gt;&lt;/FQL&gt;&lt;FQL&gt;&lt;Q&gt;892400^FG_TOTAL_RET_IDX(39202,,,USD,,"UNHEDGED")&lt;/Q&gt;&lt;R&gt;1&lt;/R&gt;&lt;C&gt;1&lt;/C&gt;&lt;D xsi:type="xsd:double"&gt;585.110691&lt;/D&gt;&lt;/FQL&gt;&lt;FQL&gt;&lt;Q&gt;892400^FG_TOTAL_RET_IDX(39172,,,USD,,"UNHEDGED")&lt;/Q&gt;&lt;R&gt;1&lt;/R&gt;&lt;C&gt;1&lt;/C&gt;&lt;D xsi:type="xsd:double"&gt;560.001978&lt;/D&gt;&lt;/FQL&gt;&lt;FQL&gt;&lt;Q&gt;154923^FG_TOTAL_RET_IDX(42916,,,,,"UNHEDGED")&lt;/Q&gt;&lt;R&gt;1&lt;/R&gt;&lt;C&gt;1&lt;/C&gt;&lt;D xsi:type="xsd:double"&gt;2154.59411058&lt;/D&gt;&lt;/FQL&gt;&lt;FQL&gt;&lt;Q&gt;J200-FTX^FG_TOTAL_RET_IDX(42916,,,,,"UNHEDGED")&lt;/Q&gt;&lt;R&gt;1&lt;/R&gt;&lt;C&gt;1&lt;/C&gt;&lt;D xsi:type="xsd:double"&gt;6489.78531722&lt;/D&gt;&lt;/FQL&gt;&lt;FQL&gt;&lt;Q&gt;J258XXXI^FG_TOTAL_RET_IDX(42916,,,,,"UNHEDGED")&lt;/Q&gt;&lt;R&gt;1&lt;/R&gt;&lt;C&gt;1&lt;/C&gt;&lt;D xsi:type="xsd:double"&gt;1944.38715108&lt;/D&gt;&lt;/FQL&gt;&lt;FQL&gt;&lt;Q&gt;154923^FG_TOTAL_RET_IDX(42886,,,,,"UNHEDGED")&lt;/Q&gt;&lt;R&gt;1&lt;/R&gt;&lt;C&gt;1&lt;/C&gt;&lt;D xsi:type="xsd:double"&gt;2145.06796077&lt;/D&gt;&lt;/FQL&gt;&lt;FQL&gt;&lt;Q&gt;J200-FTX^FG_TOTAL_RET_IDX(42886,,,,,"UNHEDGED")&lt;/Q&gt;&lt;R&gt;1&lt;/R&gt;&lt;C&gt;1&lt;/C&gt;&lt;D xsi:type="xsd:double"&gt;6582.81895023&lt;/D&gt;&lt;/FQL&gt;&lt;FQL&gt;&lt;Q&gt;J258XXXI^FG_TOTAL_RET_IDX(42886,,,,,"UNHEDGED")&lt;/Q&gt;&lt;R&gt;1&lt;/R&gt;&lt;C&gt;1&lt;/C&gt;&lt;D xsi:type="xsd:double"&gt;1988.35536003&lt;/D&gt;&lt;/FQL&gt;&lt;FQL&gt;&lt;Q&gt;154923^FG_TOTAL_RET_IDX(42855,,,,,"UNHEDGED")&lt;/Q&gt;&lt;R&gt;1&lt;/R&gt;&lt;C&gt;1&lt;/C&gt;&lt;D xsi:type="xsd:double"&gt;2142.62633415&lt;/D&gt;&lt;/FQL&gt;&lt;FQL&gt;&lt;Q&gt;J200-FTX^FG_TOTAL_RET_IDX(42855,,,,,"UNHEDGED")&lt;/Q&gt;&lt;R&gt;1&lt;/R&gt;&lt;C&gt;1&lt;/C&gt;&lt;D xsi:type="xsd:double"&gt;6568.81429863&lt;/D&gt;&lt;/FQL&gt;&lt;FQL&gt;&lt;Q&gt;J258XXXI^FG_TOTAL_RET_IDX(42855,,,,,"UNHEDGED")&lt;/Q&gt;&lt;R&gt;1&lt;/R&gt;&lt;C&gt;1&lt;/C&gt;&lt;D xsi:type="xsd:double"&gt;2073.53864446&lt;/D&gt;&lt;/FQL&gt;&lt;FQL&gt;&lt;Q&gt;154923^FG_TOTAL_RET_IDX(42825,,,,,"UNHEDGED")&lt;/Q&gt;&lt;R&gt;1&lt;/R&gt;&lt;C&gt;1&lt;/C&gt;&lt;D xsi:type="xsd:double"&gt;2131.85726075&lt;/D&gt;&lt;/FQL&gt;&lt;FQL&gt;&lt;Q&gt;J200-FTX^FG_TOTAL_RET_IDX(42825,,,,,"UNHEDGED")&lt;/Q&gt;&lt;R&gt;1&lt;/R&gt;&lt;C&gt;1&lt;/C&gt;&lt;D xsi:type="xsd:double"&gt;6287.64898213&lt;/D&gt;&lt;/FQL&gt;&lt;FQL&gt;&lt;Q&gt;J258XXXI^FG_TOTAL_RET_IDX(42825,,,,,"UNHEDGED")&lt;/Q&gt;&lt;R&gt;1&lt;/R&gt;&lt;C&gt;1&lt;/C&gt;&lt;D xsi:type="xsd:double"&gt;2073.34807743&lt;/D&gt;&lt;/FQL&gt;&lt;FQL&gt;&lt;Q&gt;154923^FG_TOTAL_RET_IDX(42794,,,,,"UNHEDGED")&lt;/Q&gt;&lt;R&gt;1&lt;/R&gt;&lt;C&gt;1&lt;/C&gt;&lt;D xsi:type="xsd:double"&gt;2129.60724743&lt;/D&gt;&lt;/FQL&gt;&lt;FQL&gt;&lt;Q&gt;J200-FTX^FG_TOTAL_RET_IDX(42794,,,,,"UNHEDGED")&lt;/Q&gt;&lt;R&gt;1&lt;/R&gt;&lt;C&gt;1&lt;/C&gt;&lt;D xsi:type="xsd:double"&gt;6086.60423666&lt;/D&gt;&lt;/FQL&gt;&lt;FQL&gt;&lt;Q&gt;J258XXXI^FG_TOTAL_RET_IDX(42794,,,,,"UNHEDGED")&lt;/Q&gt;&lt;R&gt;1&lt;/R&gt;&lt;C&gt;1&lt;/C&gt;&lt;D xsi:type="xsd:double"&gt;2014.80681811&lt;/D&gt;&lt;/FQL&gt;&lt;FQL&gt;&lt;Q&gt;154923^FG_TOTAL_RET_IDX(42766,,,,,"UNHEDGED")&lt;/Q&gt;&lt;R&gt;1&lt;/R&gt;&lt;C&gt;1&lt;/C&gt;&lt;D xsi:type="xsd:double"&gt;2137.40821412&lt;/D&gt;&lt;/FQL&gt;&lt;FQL&gt;&lt;Q&gt;J200-FTX^FG_TOTAL_RET_IDX(42766,,,,,"UNHEDGED")&lt;/Q&gt;&lt;R&gt;1&lt;/R&gt;&lt;C&gt;1&lt;/C&gt;&lt;D xsi:type="xsd:double"&gt;6334.49263648&lt;/D&gt;&lt;/FQL&gt;&lt;FQL&gt;&lt;Q&gt;J258XXXI^FG_TOTAL_RET_IDX(42766,,,,,"UNHEDGED")&lt;/Q&gt;&lt;R&gt;1&lt;/R&gt;&lt;C&gt;1&lt;/C&gt;&lt;D xsi:type="xsd:double"&gt;2236.46486225&lt;/D&gt;&lt;/FQL&gt;&lt;FQL&gt;&lt;Q&gt;154923^FG_TOTAL_RET_IDX(42735,,,,,"UNHEDGED")&lt;/Q&gt;&lt;R&gt;1&lt;/R&gt;&lt;C&gt;1&lt;/C&gt;&lt;D xsi:type="xsd:double"&gt;2103.14299243&lt;/D&gt;&lt;/FQL&gt;&lt;FQL&gt;&lt;Q&gt;J200-FTX^FG_TOTAL_RET_IDX(42735,,,,,"UNHEDGED")&lt;/Q&gt;&lt;R&gt;1&lt;/R&gt;&lt;C&gt;1&lt;/C&gt;&lt;D xsi:type="xsd:double"&gt;6051.84342063&lt;/D&gt;&lt;/FQL&gt;&lt;FQL&gt;&lt;Q&gt;J258XXXI^FG_TOTAL_RET_IDX(42735,,,,,"UNHEDGED")&lt;/Q&gt;&lt;R&gt;1&lt;/R&gt;&lt;C&gt;1&lt;/C&gt;&lt;D xsi:type="xsd:double"&gt;2019.61505814&lt;/D&gt;&lt;/FQL&gt;&lt;FQL&gt;&lt;Q&gt;154923^FG_TOTAL_RET_IDX(42704,,,,,"UNHEDGED")&lt;/Q&gt;&lt;R&gt;1&lt;/R&gt;&lt;C&gt;1&lt;/C&gt;&lt;D xsi:type="xsd:double"&gt;2017.65243827&lt;/D&gt;&lt;/FQL&gt;&lt;FQL&gt;&lt;Q&gt;J200-FTX^FG_TOTAL_RET_IDX(42704,,,,,"UNHEDGED")&lt;/Q&gt;&lt;R&gt;1&lt;/R&gt;&lt;C&gt;1&lt;/C&gt;&lt;D xsi:type="xsd:double"&gt;6020.23115092&lt;/D&gt;&lt;/FQL&gt;&lt;FQL&gt;&lt;Q&gt;J258XXXI^FG_TOTAL_RET_IDX(42704,,,,,"UNHEDGED")&lt;/Q&gt;&lt;R&gt;1&lt;/R&gt;&lt;C&gt;1&lt;/C&gt;&lt;D xsi:type="xsd:double"&gt;2095.00068934&lt;/D&gt;&lt;/FQL&gt;&lt;FQL&gt;&lt;Q&gt;154923^FG_TOTAL_RET_IDX(42674,,,,,"UNHEDGED")&lt;/Q&gt;&lt;R&gt;1&lt;/R&gt;&lt;C&gt;1&lt;/C&gt;&lt;D xsi:type="xsd:double"&gt;2087.41069222&lt;/D&gt;&lt;/FQL&gt;&lt;FQL&gt;&lt;Q&gt;J200-FTX^FG_TOTAL_RET_IDX(42674,,,,,"UNHEDGED")&lt;/Q&gt;&lt;R&gt;1&lt;/R&gt;&lt;C&gt;1&lt;/C&gt;&lt;D xsi:type="xsd:double"&gt;6053.28621156&lt;/D&gt;&lt;/FQL&gt;&lt;FQL&gt;&lt;Q&gt;J258XXXI^FG_TOTAL_RET_IDX(42674,,,,,"UNHEDGED")&lt;/Q&gt;&lt;R&gt;1&lt;/R&gt;&lt;C&gt;1&lt;/C&gt;&lt;D xsi:type="xsd:double"&gt;1974.42007803&lt;/D&gt;&lt;/FQL&gt;&lt;FQL&gt;&lt;Q&gt;154923^FG_TOTAL_RET_IDX(42643,,,,,"UNHEDGED")&lt;/Q&gt;&lt;R&gt;1&lt;/R&gt;&lt;C&gt;1&lt;/C&gt;&lt;D xsi:type="xsd:double"&gt;2076.96800198&lt;/D&gt;&lt;/FQL&gt;&lt;FQL&gt;&lt;Q&gt;J200-FTX^FG_TOTAL_RET_IDX(42643,,,,,"UNHEDGED")&lt;/Q&gt;&lt;R&gt;1&lt;/R&gt;&lt;C&gt;1&lt;/C&gt;&lt;D xsi:type="xsd:double"&gt;6239.26199546&lt;/D&gt;&lt;/FQL&gt;&lt;FQL&gt;&lt;Q&gt;J258XXXI^FG_TOTAL_RET_IDX(42643,,,,,"UNHEDGED")&lt;/Q&gt;&lt;R&gt;1&lt;/R&gt;&lt;C&gt;1&lt;/C&gt;&lt;D xsi:type="xsd:double"&gt;2044.15110413&lt;/D&gt;&lt;/FQL&gt;&lt;FQL&gt;&lt;Q&gt;154923^FG_TOTAL_RET_IDX(42613,,,,,"UNHEDGED")&lt;/Q&gt;&lt;R&gt;1&lt;/R&gt;&lt;C&gt;1&lt;/C&gt;&lt;D xsi:type="xsd:double"&gt;2054.60200644&lt;/D&gt;&lt;/FQL&gt;&lt;FQL&gt;&lt;Q&gt;J200-FTX^FG_TOTAL_RET_IDX(42613,,,,,"UNHEDGED")&lt;/Q&gt;&lt;R&gt;1&lt;/R&gt;&lt;C&gt;1&lt;/C&gt;&lt;D xsi:type="xsd:double"&gt;6318.15124551&lt;/D&gt;&lt;/FQL&gt;&lt;FQL&gt;&lt;Q&gt;J258XXXI^FG_TOTAL_RET_IDX(42613,,,,,"UNHEDGED")&lt;/Q&gt;&lt;R&gt;1&lt;/R&gt;&lt;C&gt;1&lt;/C&gt;&lt;D xsi:type="xsd:double"&gt;1956.5811418&lt;/D&gt;&lt;/FQL&gt;&lt;FQL&gt;&lt;Q&gt;154923^FG_TOTAL_RET_IDX(42582,,,,,"UNHEDGED")&lt;/Q&gt;&lt;R&gt;1&lt;/R&gt;&lt;C&gt;1&lt;/C&gt;&lt;D xsi:type="xsd:double"&gt;2160.32180219&lt;/D&gt;&lt;/FQL&gt;&lt;FQL&gt;&lt;Q&gt;J200-FTX^FG_TOTAL_RET_IDX(42582,,,,,"UNHEDGED")&lt;/Q&gt;&lt;R&gt;1&lt;/R&gt;&lt;C&gt;1&lt;/C&gt;&lt;D xsi:type="xsd:double"&gt;6243.95225281&lt;/D&gt;&lt;/FQL&gt;&lt;FQL&gt;&lt;Q&gt;J258XXXI^FG_TOTAL_RET_IDX(42582,,,,,"UNHEDGED")&lt;/Q&gt;&lt;R&gt;1&lt;/R&gt;&lt;C&gt;1&lt;/C&gt;&lt;D xsi:type="xsd:double"&gt;1973.36675107&lt;/D&gt;&lt;/FQL&gt;&lt;FQL&gt;&lt;Q&gt;154923^FG_TOTAL_RET_IDX(42551,,,,,"UNHEDGED")&lt;/Q&gt;&lt;R&gt;1&lt;/R&gt;&lt;C&gt;1&lt;/C&gt;&lt;D xsi:type="xsd:double"&gt;2092.17655531&lt;/D&gt;&lt;/FQL&gt;&lt;FQL&gt;&lt;Q&gt;J200-FTX^FG_TOTAL_RET_IDX(42551,,,,,"UNHEDGED")&lt;/Q&gt;&lt;R&gt;1&lt;/R&gt;&lt;C&gt;1&lt;/C&gt;&lt;D xsi:type="xsd:double"&gt;6248.95661338&lt;/D&gt;&lt;/FQL&gt;&lt;FQL&gt;&lt;Q&gt;J258XXXI^FG_TOTAL_RET_IDX(42551,,,,,"UNHEDGED")&lt;/Q&gt;&lt;R&gt;1&lt;/R&gt;&lt;C&gt;1&lt;/C&gt;&lt;D xsi:type="xsd:double"&gt;1891.52016772&lt;/D&gt;&lt;/FQL&gt;&lt;FQL&gt;&lt;Q&gt;154923^FG_TOTAL_RET_IDX(42521,,,,,"UNHEDGED")&lt;/Q&gt;&lt;R&gt;1&lt;/R&gt;&lt;C&gt;1&lt;/C&gt;&lt;D xsi:type="xsd:double"&gt;2067.98620533&lt;/D&gt;&lt;/FQL&gt;&lt;FQL&gt;&lt;Q&gt;J200-FTX^FG_TOTAL_RET_IDX(42521,,,,,"UNHEDGED")&lt;/Q&gt;&lt;R&gt;1&lt;/R&gt;&lt;C&gt;1&lt;/C&gt;&lt;D xsi:type="xsd:double"&gt;6517.18108655&lt;/D&gt;&lt;/FQL&gt;&lt;FQL&gt;&lt;Q&gt;892400^FG_TOTAL_RET_IDX(42947,,,USD,,"UNHEDGED")&lt;/Q&gt;&lt;R&gt;1&lt;/R&gt;&lt;C&gt;1&lt;/C&gt;&lt;D xsi:type="xsd:double"&gt;914.833381&lt;/D&gt;&lt;/FQL&gt;&lt;FQL&gt;&lt;Q&gt;J251XXXX^FG_TOTAL_RET_IDX(42766,,,,,"UNHEDGED")&lt;/Q&gt;&lt;R&gt;1&lt;/R&gt;&lt;C&gt;1&lt;/C&gt;&lt;D xsi:type="xsd:double"&gt;1923.40586293&lt;/D&gt;&lt;/FQL&gt;&lt;FQL&gt;&lt;Q&gt;EURZAR^FG_PRICE(42735,,,)&lt;/Q&gt;&lt;R&gt;1&lt;/R&gt;&lt;C&gt;1&lt;/C&gt;&lt;D xsi:type="xsd:double"&gt;14.423706&lt;/D&gt;&lt;/FQL&gt;&lt;FQL&gt;&lt;Q&gt;GBPZAR^FG_PRICE(42704,,,)&lt;/Q&gt;&lt;R&gt;1&lt;/R&gt;&lt;C&gt;1&lt;/C&gt;&lt;D xsi:type="xsd:double"&gt;17.524397&lt;/D&gt;&lt;/FQL&gt;&lt;FQL&gt;&lt;Q&gt;USDZAR^FG_PRICE(42674,,,)&lt;/Q&gt;&lt;R&gt;1&lt;/R&gt;&lt;C&gt;1&lt;/C&gt;&lt;D xsi:type="xsd:double"&gt;13.4825&lt;/D&gt;&lt;/FQL&gt;&lt;FQL&gt;&lt;Q&gt;OILB-FDS^FG_PRICE(42613,,,USD)&lt;/Q&gt;&lt;R&gt;1&lt;/R&gt;&lt;C&gt;1&lt;/C&gt;&lt;D xsi:type="xsd:double"&gt;47.04&lt;/D&gt;&lt;/FQL&gt;&lt;FQL&gt;&lt;Q&gt;PLAT-FDS^FG_PRICE(42582,,,USD)&lt;/Q&gt;&lt;R&gt;1&lt;/R&gt;&lt;C&gt;1&lt;/C&gt;&lt;D xsi:type="xsd:double"&gt;1147.3&lt;/D&gt;&lt;/FQL&gt;&lt;FQL&gt;&lt;Q&gt;NYGOLD-FDS^FG_PRICE(42551,,,USD)&lt;/Q&gt;&lt;R&gt;1&lt;/R&gt;&lt;C&gt;1&lt;/C&gt;&lt;D xsi:type="xsd:double"&gt;1318.4&lt;/D&gt;&lt;/FQL&gt;&lt;FQL&gt;&lt;Q&gt;BRCP0530^FG_TOTAL_RET_IDX(42521,,,,,"UNHEDGED")&lt;/Q&gt;&lt;R&gt;1&lt;/R&gt;&lt;C&gt;1&lt;/C&gt;&lt;D xsi:type="xsd:double"&gt;656.1407&lt;/D&gt;&lt;/FQL&gt;&lt;FQL&gt;&lt;Q&gt;J251XXXX^FG_TOTAL_RET_IDX(42490,,,,,"UNHEDGED")&lt;/Q&gt;&lt;R&gt;1&lt;/R&gt;&lt;C&gt;1&lt;/C&gt;&lt;D xsi:type="xsd:double"&gt;1811.13062546&lt;/D&gt;&lt;/FQL&gt;&lt;FQL&gt;&lt;Q&gt;EURZAR^FG_PRICE(42460,,,)&lt;/Q&gt;&lt;R&gt;1&lt;/R&gt;&lt;C&gt;1&lt;/C&gt;&lt;D xsi:type="xsd:double"&gt;16.760502&lt;/D&gt;&lt;/FQL&gt;&lt;FQL&gt;&lt;Q&gt;GBPZAR^FG_PRICE(42429,,,)&lt;/Q&gt;&lt;R&gt;1&lt;/R&gt;&lt;C&gt;1&lt;/C&gt;&lt;D xsi:type="xsd:double"&gt;21.997835&lt;/D&gt;&lt;/FQL&gt;&lt;FQL&gt;&lt;Q&gt;USDZAR^FG_PRICE(42400,,,)&lt;/Q&gt;&lt;R&gt;1&lt;/R&gt;&lt;C&gt;1&lt;/C&gt;&lt;D xsi:type="xsd:double"&gt;15.9&lt;/D&gt;&lt;/FQL&gt;&lt;FQL&gt;&lt;Q&gt;OILB-FDS^FG_PRICE(42338,,,USD)&lt;/Q&gt;&lt;R&gt;1&lt;/R&gt;&lt;C&gt;1&lt;/C&gt;&lt;D xsi:type="xsd:double"&gt;44.61&lt;/D&gt;&lt;/FQL&gt;&lt;FQL&gt;&lt;Q&gt;PLAT-FDS^FG_PRICE(42308,,,USD)&lt;/Q&gt;&lt;R&gt;1&lt;/R&gt;&lt;C&gt;1&lt;/C&gt;&lt;D xsi:type="xsd:double"&gt;988.6&lt;/D&gt;&lt;/FQL&gt;&lt;FQL&gt;&lt;Q&gt;NYGOLD-FDS^FG_PRICE(42277,,,USD)&lt;/Q&gt;&lt;R&gt;1&lt;/R&gt;&lt;C&gt;1&lt;/C&gt;&lt;D xsi:type="xsd:double"&gt;1115.5&lt;/D&gt;&lt;/FQL&gt;&lt;FQL&gt;&lt;Q&gt;BRCP0530^FG_TOTAL_RET_IDX(42247,,,,,"UNHEDGED")&lt;/Q&gt;&lt;R&gt;1&lt;/R&gt;&lt;C&gt;1&lt;/C&gt;&lt;D xsi:type="xsd:double"&gt;622.9821&lt;/D&gt;&lt;/FQL&gt;&lt;FQL&gt;&lt;Q&gt;J251XXXX^FG_TOTAL_RET_IDX(42216,,,,,"UNHEDGED")&lt;/Q&gt;&lt;R&gt;1&lt;/R&gt;&lt;C&gt;1&lt;/C&gt;&lt;D xsi:type="xsd:double"&gt;1647.10368614&lt;/D&gt;&lt;/FQL&gt;&lt;FQL&gt;&lt;Q&gt;EURZAR^FG_PRICE(42185,,,)&lt;/Q&gt;&lt;R&gt;1&lt;/R&gt;&lt;C&gt;1&lt;/C&gt;&lt;D xsi:type="xsd:double"&gt;13.523881&lt;/D&gt;&lt;/FQL&gt;&lt;FQL&gt;&lt;Q&gt;GBPZAR^FG_PRICE(42155,,,)&lt;/Q&gt;&lt;R&gt;1&lt;/R&gt;&lt;C&gt;1&lt;/C&gt;&lt;D xsi:type="xsd:double"&gt;18.567379&lt;/D&gt;&lt;/FQL&gt;&lt;FQL&gt;&lt;Q&gt;USDZAR^FG_PRICE(42124,,,)&lt;/Q&gt;&lt;R&gt;1&lt;/R&gt;&lt;C&gt;1&lt;/C&gt;&lt;D xsi:type="xsd:double"&gt;11.95615&lt;/D&gt;&lt;/FQL&gt;&lt;FQL&gt;&lt;Q&gt;OILB-FDS^FG_PRICE(42063,,,USD)&lt;/Q&gt;&lt;R&gt;1&lt;/R&gt;&lt;C&gt;1&lt;/C&gt;&lt;D xsi:type="xsd:double"&gt;62.58&lt;/D&gt;&lt;/FQL&gt;&lt;FQL&gt;&lt;Q&gt;PLAT-FDS^FG_PRICE(42035,,,USD)&lt;/Q&gt;&lt;R&gt;1&lt;/R&gt;&lt;C&gt;1&lt;/C&gt;&lt;D xsi:type="xsd:double"&gt;1239.2&lt;/D&gt;&lt;/FQL&gt;&lt;FQL&gt;&lt;Q&gt;NYGOLD-FDS^FG_PRICE(42004,,,USD)&lt;/Q&gt;&lt;R&gt;1&lt;/R&gt;&lt;C&gt;1&lt;/C&gt;&lt;D xsi:type="xsd:double"&gt;1183.9&lt;/D&gt;&lt;/FQL&gt;&lt;FQL&gt;&lt;Q&gt;BRCP0530^FG_TOTAL_RET_IDX(41973,,,,,"UNHEDGED")&lt;/Q&gt;&lt;R&gt;1&lt;/R&gt;&lt;C&gt;1&lt;/C&gt;&lt;D xsi:type="xsd:double"&gt;605.2111&lt;/D&gt;&lt;/FQL&gt;&lt;FQL&gt;&lt;Q&gt;J251XXXX^FG_TOTAL_RET_IDX(41943,,,,,"UNHEDGED")&lt;/Q&gt;&lt;R&gt;1&lt;/R&gt;&lt;C&gt;1&lt;/C&gt;&lt;D xsi:type="xsd:double"&gt;1610.35874778&lt;/D&gt;&lt;/FQL&gt;&lt;FQL&gt;&lt;Q&gt;EURZAR^FG_PRICE(41912,,,)&lt;/Q&gt;&lt;R&gt;1&lt;/R&gt;&lt;C&gt;1&lt;/C&gt;&lt;D xsi:type="xsd:double"&gt;14.272514&lt;/D&gt;&lt;/FQL&gt;&lt;FQL&gt;&lt;Q&gt;GBPZAR^FG_PRICE(41882,,,)&lt;/Q&gt;&lt;R&gt;1&lt;/R&gt;&lt;C&gt;1&lt;/C&gt;&lt;D xsi:type="xsd:double"&gt;17.66274&lt;/D&gt;&lt;/FQL&gt;&lt;FQL&gt;&lt;Q&gt;USDZAR^FG_PRICE(41851,,,)&lt;/Q&gt;&lt;R&gt;1&lt;/R&gt;&lt;C&gt;1&lt;/C&gt;&lt;D xsi:type="xsd:double"&gt;10.7165&lt;/D&gt;&lt;/FQL&gt;&lt;FQL&gt;&lt;Q&gt;OILB-FDS^FG_PRICE(41790,,,USD)&lt;/Q&gt;&lt;R&gt;1&lt;/R&gt;&lt;C&gt;1&lt;/C&gt;&lt;D xsi:type="xsd:double"&gt;109.41&lt;/D&gt;&lt;/FQL&gt;&lt;FQL&gt;&lt;Q&gt;PLAT-FDS^FG_PRICE(41759,,,USD)&lt;/Q&gt;&lt;R&gt;1&lt;/R&gt;&lt;C&gt;1&lt;/C&gt;&lt;D xsi:type="xsd:double"&gt;1426.6&lt;/D&gt;&lt;/FQL&gt;&lt;FQL&gt;&lt;Q&gt;NYGOLD-FDS^FG_PRICE(41729,,,USD)&lt;/Q&gt;&lt;R&gt;1&lt;/R&gt;&lt;C&gt;1&lt;/C&gt;&lt;D xsi:type="xsd:double"&gt;1283.4&lt;/D&gt;&lt;/FQL&gt;&lt;FQL&gt;&lt;Q&gt;BRCP0530^FG_TOTAL_RET_IDX(41698,,,,,"UNHEDGED")&lt;/Q&gt;&lt;R&gt;1&lt;/R&gt;&lt;C&gt;1&lt;/C&gt;&lt;D xsi:type="xsd:double"&gt;538.6189&lt;/D&gt;&lt;/FQL&gt;&lt;FQL&gt;&lt;Q&gt;J251XXXX^FG_TOTAL_RET_IDX(41670,,,,,"UNHEDGED")&lt;/Q&gt;&lt;R&gt;1&lt;/R&gt;&lt;C&gt;1&lt;/C&gt;&lt;D xsi:type="xsd:double"&gt;1619.23858403&lt;/D&gt;&lt;/FQL&gt;&lt;FQL&gt;&lt;Q&gt;EURZAR^FG_PRICE(41639,,,)&lt;/Q&gt;&lt;R&gt;1&lt;/R&gt;&lt;C&gt;1&lt;/C&gt;&lt;D xsi:type="xsd:double"&gt;14.432303&lt;/D&gt;&lt;/FQL&gt;&lt;FQL&gt;&lt;Q&gt;GBPZAR^FG_PRICE(41608,,,)&lt;/Q&gt;&lt;R&gt;1&lt;/R&gt;&lt;C&gt;1&lt;/C&gt;&lt;D xsi:type="xsd:double"&gt;16.653316&lt;/D&gt;&lt;/FQL&gt;&lt;FQL&gt;&lt;Q&gt;USDZAR^FG_PRICE(41578,,,)&lt;/Q&gt;&lt;R&gt;1&lt;/R&gt;&lt;C&gt;1&lt;/C&gt;&lt;D xsi:type="xsd:double"&gt;10.0055&lt;/D&gt;&lt;/FQL&gt;&lt;FQL&gt;&lt;Q&gt;OILB-FDS^FG_PRICE(41517,,,USD)&lt;/Q&gt;&lt;R&gt;1&lt;/R&gt;&lt;C&gt;1&lt;/C&gt;&lt;D xsi:type="xsd:double"&gt;114.01&lt;/D&gt;&lt;/FQL&gt;&lt;FQL&gt;&lt;Q&gt;PLAT-FDS^FG_PRICE(41486,,,USD)&lt;/Q&gt;&lt;R&gt;1&lt;/R&gt;&lt;C&gt;1&lt;/C&gt;&lt;D xsi:type="xsd:double"&gt;1428.4&lt;/D&gt;&lt;/FQL&gt;&lt;FQL&gt;&lt;Q&gt;NYGOLD-FDS^FG_PRICE(41455,,,USD)&lt;/Q&gt;&lt;R&gt;1&lt;/R&gt;&lt;C&gt;1&lt;/C&gt;&lt;D xsi:type="xsd:double"&gt;1223.8&lt;/D&gt;&lt;/FQL&gt;&lt;FQL&gt;&lt;Q&gt;BRCP0530^FG_TOTAL_RET_IDX(41425,,,,,"UNHEDGED")&lt;/Q&gt;&lt;R&gt;1&lt;/R&gt;&lt;C&gt;1&lt;/C&gt;&lt;D xsi:type="xsd:double"&gt;552.9777&lt;/D&gt;&lt;/FQL&gt;&lt;FQL&gt;&lt;Q&gt;J251XXXX^FG_TOTAL_RET_IDX(41394,,,,,"UNHEDGED")&lt;/Q&gt;&lt;R&gt;1&lt;/R&gt;&lt;C&gt;1&lt;/C&gt;&lt;D xsi:type="xsd:double"&gt;1548.88&lt;/D&gt;&lt;/FQL&gt;&lt;FQL&gt;&lt;Q&gt;EURZAR^FG_PRICE(41364,,,)&lt;/Q&gt;&lt;R&gt;1&lt;/R&gt;&lt;C&gt;1&lt;/C&gt;&lt;D xsi:type="xsd:double"&gt;11.78093&lt;/D&gt;&lt;/FQL&gt;&lt;FQL&gt;&lt;Q&gt;GBPZAR^FG_PRICE(41333,,,)&lt;/Q&gt;&lt;R&gt;1&lt;/R&gt;&lt;C&gt;1&lt;/C&gt;&lt;D xsi:type="xsd:double"&gt;13.62011&lt;/D&gt;&lt;/FQL&gt;&lt;FQL&gt;&lt;Q&gt;USDZAR^FG_PRICE(41305,,,)&lt;/Q&gt;&lt;R&gt;1&lt;/R&gt;&lt;C&gt;1&lt;/C&gt;&lt;D xsi:type="xsd:double"&gt;8.93315&lt;/D&gt;&lt;/FQL&gt;&lt;FQL&gt;&lt;Q&gt;OILB-FDS^FG_PRICE(41243,,,USD)&lt;/Q&gt;&lt;R&gt;1&lt;/R&gt;&lt;C&gt;1&lt;/C&gt;&lt;D xsi:type="xsd:double"&gt;111.23&lt;/D&gt;&lt;/FQL&gt;&lt;FQL&gt;&lt;Q&gt;PLAT-FDS^FG_PRICE(41213,,,USD)&lt;/Q&gt;&lt;R&gt;1&lt;/R&gt;&lt;C&gt;1&lt;/C&gt;&lt;D xsi:type="xsd:double"&gt;1576&lt;/D&gt;&lt;/FQL&gt;&lt;FQL&gt;&lt;Q&gt;NYGOLD-FDS^FG_PRICE(41182,,,USD)&lt;/Q&gt;&lt;R&gt;1&lt;/R&gt;&lt;C&gt;1&lt;/C&gt;&lt;D xsi:type="xsd:double"&gt;1771.1&lt;/D&gt;&lt;/FQL&gt;&lt;FQL&gt;&lt;Q&gt;BRCP0530^FG_TOTAL_RET_IDX(41152,,,,,"UNHEDGED")&lt;/Q&gt;&lt;R&gt;1&lt;/R&gt;&lt;C&gt;1&lt;/C&gt;&lt;D xsi:type="xsd:double"&gt;497.925&lt;/D&gt;&lt;/FQL&gt;&lt;FQL&gt;&lt;Q&gt;J251XXXX^FG_TOTAL_RET_IDX(41121,,,,,"UNHEDGED")&lt;/Q&gt;&lt;R&gt;1&lt;/R&gt;&lt;C&gt;1&lt;/C&gt;&lt;D xsi:type="xsd:double"&gt;1517.39&lt;/D&gt;&lt;/FQL&gt;&lt;FQL&gt;&lt;Q&gt;EURZAR^FG_PRICE(41090,,,)&lt;/Q&gt;&lt;R&gt;1&lt;/R&gt;&lt;C&gt;1&lt;/C&gt;&lt;D xsi:type="xsd:double"&gt;10.378925&lt;/D&gt;&lt;/FQL&gt;&lt;FQL&gt;&lt;Q&gt;GBPZAR^FG_PRICE(41060,,,)&lt;/Q&gt;&lt;R&gt;1&lt;/R&gt;&lt;C&gt;1&lt;/C&gt;&lt;D xsi:type="xsd:double"&gt;13.177124&lt;/D&gt;&lt;/FQL&gt;&lt;FQL&gt;&lt;Q&gt;USDZAR^FG_PRICE(41029,,,)&lt;/Q&gt;&lt;R&gt;1&lt;/R&gt;&lt;C&gt;1&lt;/C&gt;&lt;D xsi:type="xsd:double"&gt;7.75015&lt;/D&gt;&lt;/FQL&gt;&lt;FQL&gt;&lt;Q&gt;OILB-FDS^FG_PRICE(40968,,,USD)&lt;/Q&gt;&lt;R&gt;1&lt;/R&gt;&lt;C&gt;1&lt;/C&gt;&lt;D xsi:type="xsd:double"&gt;122.66&lt;/D&gt;&lt;/FQL&gt;&lt;FQL&gt;&lt;Q&gt;PLAT-FDS^FG_PRICE(40939,,,USD)&lt;/Q&gt;&lt;R&gt;1&lt;/R&gt;&lt;C&gt;1&lt;/C&gt;&lt;D xsi:type="xsd:double"&gt;1585.5&lt;/D&gt;&lt;/FQL&gt;&lt;FQL&gt;&lt;Q&gt;NYGOLD-FDS^FG_PRICE(40908,,,USD)&lt;/Q&gt;&lt;R&gt;1&lt;/R&gt;&lt;C&gt;1&lt;/C&gt;&lt;D xsi:type="xsd:double"&gt;1565.8&lt;/D&gt;&lt;/FQL&gt;&lt;FQL&gt;&lt;Q&gt;BRCP0530^FG_TOTAL_RET_IDX(40877,,,,,"UNHEDGED")&lt;/Q&gt;&lt;R&gt;1&lt;/R&gt;&lt;C&gt;1&lt;/C&gt;&lt;D xsi:type="xsd:double"&gt;443.025&lt;/D&gt;&lt;/FQL&gt;&lt;FQL&gt;&lt;Q&gt;J251XXXX^FG_TOTAL_RET_IDX(40847,,,,,"UNHEDGED")&lt;/Q&gt;&lt;R&gt;1&lt;/R&gt;&lt;C&gt;1&lt;/C&gt;&lt;D xsi:type="xsd:double"&gt;1459.93&lt;/D&gt;&lt;/FQL&gt;&lt;FQL&gt;&lt;Q&gt;EURZAR^FG_PRICE(40816,,,)&lt;/Q&gt;&lt;R&gt;1&lt;/R&gt;&lt;C&gt;1&lt;/C&gt;&lt;D xsi:type="xsd:double"&gt;10.786059&lt;/D&gt;&lt;/FQL&gt;&lt;FQL&gt;&lt;Q&gt;GBPZAR^FG_PRICE(40786,,,)&lt;/Q&gt;&lt;R&gt;1&lt;/R&gt;&lt;C&gt;1&lt;/C&gt;&lt;D xsi:type="xsd:double"&gt;11.395715&lt;/D&gt;&lt;/FQL&gt;&lt;FQL&gt;&lt;Q&gt;USDZAR^FG_PRICE(40755,,,)&lt;/Q&gt;&lt;R&gt;1&lt;/R&gt;&lt;C&gt;1&lt;/C&gt;&lt;D xsi:type="xsd:double"&gt;6.7104&lt;/D&gt;&lt;/FQL&gt;&lt;FQL&gt;&lt;Q&gt;OILB-FDS^FG_PRICE(40694,,,USD)&lt;/Q&gt;&lt;R&gt;1&lt;/R&gt;&lt;C&gt;1&lt;/C&gt;&lt;D xsi:type="xsd:double"&gt;116.73&lt;/D&gt;&lt;/FQL&gt;&lt;FQL&gt;&lt;Q&gt;PLAT-FDS^FG_PRICE(40663,,,USD)&lt;/Q&gt;&lt;R&gt;1&lt;/R&gt;&lt;C&gt;1&lt;/C&gt;&lt;D xsi:type="xsd:double"&gt;1871.5&lt;/D&gt;&lt;/FQL&gt;&lt;FQL&gt;&lt;Q&gt;NYGOLD-FDS^FG_PRICE(40633,,,USD)&lt;/Q&gt;&lt;R&gt;1&lt;/R&gt;&lt;C&gt;1&lt;/C&gt;&lt;D xsi:type="xsd:double"&gt;1438.9&lt;/D&gt;&lt;/FQL&gt;&lt;FQL&gt;&lt;Q&gt;BRCP0530^FG_TOTAL_RET_IDX(40602,,,,,"UNHEDGED")&lt;/Q&gt;&lt;R&gt;1&lt;/R&gt;&lt;C&gt;1&lt;/C&gt;&lt;D xsi:type="xsd:double"&gt;402.216&lt;/D&gt;&lt;/FQL&gt;&lt;FQL&gt;&lt;Q&gt;J251XXXX^FG_TOTAL_RET_IDX(40574,,,,,"UNHEDGED")&lt;/Q&gt;&lt;R&gt;1&lt;/R&gt;&lt;C&gt;1&lt;/C&gt;&lt;D xsi:type="xsd:double"&gt;1393.45&lt;/D&gt;&lt;/FQL&gt;&lt;FQL&gt;&lt;Q&gt;EURZAR^FG_PRICE(40543,,,)&lt;/Q&gt;&lt;R&gt;1&lt;/R&gt;&lt;C&gt;1&lt;/C&gt;&lt;D xsi:type="xsd:double"&gt;8.87536&lt;/D&gt;&lt;/FQL&gt;&lt;FQL&gt;&lt;Q&gt;GBPZAR^FG_PRICE(40512,,,)&lt;/Q&gt;&lt;R&gt;1&lt;/R&gt;&lt;C&gt;1&lt;/C&gt;&lt;D xsi:type="xsd:double"&gt;11.0451145&lt;/D&gt;&lt;/FQL&gt;&lt;FQL&gt;&lt;Q&gt;USDZAR^FG_PRICE(40482,,,)&lt;/Q&gt;&lt;R&gt;1&lt;/R&gt;&lt;C&gt;1&lt;/C&gt;&lt;D xsi:type="xsd:double"&gt;6.95705&lt;/D&gt;&lt;/FQL&gt;&lt;FQL&gt;&lt;Q&gt;OILB-FDS^FG_PRICE(40421,,,USD)&lt;/Q&gt;&lt;R&gt;1&lt;/R&gt;&lt;C&gt;1&lt;/C&gt;&lt;D xsi:type="xsd:double"&gt;74.64&lt;/D&gt;&lt;/FQL&gt;&lt;FQL&gt;&lt;Q&gt;PLAT-FDS^FG_PRICE(40390,,,USD)&lt;/Q&gt;&lt;R&gt;1&lt;/R&gt;&lt;C&gt;1&lt;/C&gt;&lt;D xsi:type="xsd:double"&gt;1576.8&lt;/D&gt;&lt;/FQL&gt;&lt;FQL&gt;&lt;Q&gt;NYGOLD-FDS^FG_PRICE(40359,,,USD)&lt;/Q&gt;&lt;R&gt;1&lt;/R&gt;&lt;C&gt;1&lt;/C&gt;&lt;D xsi:type="xsd:double"&gt;1245.5&lt;/D&gt;&lt;/FQL&gt;&lt;FQL&gt;&lt;Q&gt;BRCP0530^FG_TOTAL_RET_IDX(40329,,,,,"UNHEDGED")&lt;/Q&gt;&lt;R&gt;1&lt;/R&gt;&lt;C&gt;1&lt;/C&gt;&lt;D xsi:type="xsd:double"&gt;373.8575&lt;/D&gt;&lt;/FQL&gt;&lt;FQL&gt;&lt;Q&gt;J251XXXX^FG_TOTAL_RET_IDX(40298,,,,,"UNHEDGED")&lt;/Q&gt;&lt;R&gt;0&lt;/R&gt;&lt;C&gt;0&lt;/C&gt;&lt;/FQL&gt;&lt;FQL&gt;&lt;Q&gt;EURZAR^FG_PRICE(40268,,,)&lt;/Q&gt;&lt;R&gt;1&lt;/R&gt;&lt;C&gt;1&lt;/C&gt;&lt;D xsi:type="xsd:double"&gt;9.9370985&lt;/D&gt;&lt;/FQL&gt;&lt;FQL&gt;&lt;Q&gt;GBPZAR^FG_PRICE(40237,,,)&lt;/Q&gt;&lt;R&gt;1&lt;/R&gt;&lt;C&gt;1&lt;/C&gt;&lt;D xsi:type="xsd:double"&gt;11.668434&lt;/D&gt;&lt;/FQL&gt;&lt;FQL&gt;&lt;Q&gt;USDZAR^FG_PRICE(40209,,,)&lt;/Q&gt;&lt;R&gt;1&lt;/R&gt;&lt;C&gt;1&lt;/C&gt;&lt;D xsi:type="xsd:double"&gt;7.545&lt;/D&gt;&lt;/FQL&gt;&lt;FQL&gt;&lt;Q&gt;OILB-FDS^FG_PRICE(40147,,,USD)&lt;/Q&gt;&lt;R&gt;1&lt;/R&gt;&lt;C&gt;1&lt;/C&gt;&lt;D xsi:type="xsd:double"&gt;78.47&lt;/D&gt;&lt;/FQL&gt;&lt;FQL&gt;&lt;Q&gt;PLAT-FDS^FG_PRICE(40117,,,USD)&lt;/Q&gt;&lt;R&gt;1&lt;/R&gt;&lt;C&gt;1&lt;/C&gt;&lt;D xsi:type="xsd:double"&gt;1323.1&lt;/D&gt;&lt;/FQL&gt;&lt;FQL&gt;&lt;Q&gt;NYGOLD-FDS^FG_PRICE(40086,,,USD)&lt;/Q&gt;&lt;R&gt;1&lt;/R&gt;&lt;C&gt;1&lt;/C&gt;&lt;D xsi:type="xsd:double"&gt;1008&lt;/D&gt;&lt;/FQL&gt;&lt;FQL&gt;&lt;Q&gt;BRCP0530^FG_TOTAL_RET_IDX(40056,,,,,"UNHEDGED")&lt;/Q&gt;&lt;R&gt;1&lt;/R&gt;&lt;C&gt;1&lt;/C&gt;&lt;D xsi:type="xsd:double"&gt;357.3478&lt;/D&gt;&lt;/FQL&gt;&lt;FQL&gt;&lt;Q&gt;J251XXXX^FG_TOTAL_RET_IDX(40025,,,,,"UNHEDGED")&lt;/Q&gt;&lt;R&gt;0&lt;/R&gt;&lt;C&gt;0&lt;/C&gt;&lt;/FQL&gt;&lt;FQL&gt;&lt;Q&gt;EURZAR^FG_PRICE(39994,,,)&lt;/Q&gt;&lt;R&gt;1&lt;/R&gt;&lt;C&gt;1&lt;/C&gt;&lt;D xsi:type="xsd:double"&gt;10.8319645&lt;/D&gt;&lt;/FQL&gt;&lt;FQL&gt;&lt;Q&gt;GBPZAR^FG_PRICE(39964,,,)&lt;/Q&gt;&lt;R&gt;1&lt;/R&gt;&lt;C&gt;1&lt;/C&gt;&lt;D xsi:type="xsd:double"&gt;12.960872&lt;/D&gt;&lt;/FQL&gt;&lt;FQL&gt;&lt;Q&gt;USDZAR^FG_PRICE(39933,,,)&lt;/Q&gt;&lt;R&gt;1&lt;/R&gt;&lt;C&gt;1&lt;/C&gt;&lt;D xsi:type="xsd:double"&gt;8.47625&lt;/D&gt;&lt;/FQL&gt;&lt;FQL&gt;&lt;Q&gt;OILB-FDS^FG_PRICE(39872,,,USD)&lt;/Q&gt;&lt;R&gt;1&lt;/R&gt;&lt;C&gt;1&lt;/C&gt;&lt;D xsi:type="xsd:double"&gt;46.35&lt;/D&gt;&lt;/FQL&gt;&lt;FQL&gt;&lt;Q&gt;PLAT-FDS^FG_PRICE(39844,,,USD)&lt;/Q&gt;&lt;R&gt;1&lt;/R&gt;&lt;C&gt;1&lt;/C&gt;&lt;D xsi:type="xsd:double"&gt;960&lt;/D&gt;&lt;/FQL&gt;&lt;FQL&gt;&lt;Q&gt;NYGOLD-FDS^FG_PRICE(39813,,,USD)&lt;/Q&gt;&lt;R&gt;1&lt;/R&gt;&lt;C&gt;1&lt;/C&gt;&lt;D xsi:type="xsd:double"&gt;883.6&lt;/D&gt;&lt;/FQL&gt;&lt;FQL&gt;&lt;Q&gt;BRCP0530^FG_TOTAL_RET_IDX(39782,,,,,"UNHEDGED")&lt;/Q&gt;&lt;R&gt;1&lt;/R&gt;&lt;C&gt;1&lt;/C&gt;&lt;D xsi:type="xsd:double"&gt;332.1783&lt;/D&gt;&lt;/FQL&gt;&lt;FQL&gt;&lt;Q&gt;J251XXXX^FG_TOTAL_RET_IDX(39752,,,,,"UNHEDGED")&lt;/Q&gt;&lt;R&gt;0&lt;/R&gt;&lt;C&gt;0&lt;/C&gt;&lt;/FQL&gt;&lt;FQL&gt;&lt;Q&gt;EURZAR^FG_PRICE(39721,,,)&lt;/Q&gt;&lt;R&gt;1&lt;/R&gt;&lt;C&gt;1&lt;/C&gt;&lt;D xsi:type="xsd:double"&gt;11.631416&lt;/D&gt;&lt;/FQL&gt;&lt;FQL&gt;&lt;Q&gt;GBPZAR^FG_PRICE(39691,,,)&lt;/Q&gt;&lt;R&gt;1&lt;/R&gt;&lt;C&gt;1&lt;/C&gt;&lt;D xsi:type="xsd:double"&gt;14.017511&lt;/D&gt;&lt;/FQL&gt;&lt;FQL&gt;&lt;Q&gt;USDZAR^FG_PRICE(39660,,,)&lt;/Q&gt;&lt;R&gt;1&lt;/R&gt;&lt;C&gt;1&lt;/C&gt;&lt;D xsi:type="xsd:double"&gt;7.30375&lt;/D&gt;&lt;/FQL&gt;&lt;FQL&gt;&lt;Q&gt;OILB-FDS^FG_PRICE(39599,,,USD)&lt;/Q&gt;&lt;R&gt;1&lt;/R&gt;&lt;C&gt;1&lt;/C&gt;&lt;D xsi:type="xsd:double"&gt;127.78&lt;/D&gt;&lt;/FQL&gt;&lt;FQL&gt;&lt;Q&gt;PLAT-FDS^FG_PRICE(39568,,,USD)&lt;/Q&gt;&lt;R&gt;1&lt;/R&gt;&lt;C&gt;1&lt;/C&gt;&lt;D xsi:type="xsd:double"&gt;1935.2&lt;/D&gt;&lt;/FQL&gt;&lt;FQL&gt;&lt;Q&gt;NYGOLD-FDS^FG_PRICE(39538,,,USD)&lt;/Q&gt;&lt;R&gt;1&lt;/R&gt;&lt;C&gt;1&lt;/C&gt;&lt;D xsi:type="xsd:double"&gt;916.2&lt;/D&gt;&lt;/FQL&gt;&lt;FQL&gt;&lt;Q&gt;BRCP0530^FG_TOTAL_RET_IDX(39507,,,,,"UNHEDGED")&lt;/Q&gt;&lt;R&gt;1&lt;/R&gt;&lt;C&gt;1&lt;/C&gt;&lt;D xsi:type="xsd:double"&gt;302.0185&lt;/D&gt;&lt;/FQL&gt;&lt;FQL&gt;&lt;Q&gt;J251XXXX^FG_TOTAL_RET_IDX(39478,,,,,"UNHEDGED")&lt;/Q&gt;&lt;R&gt;0&lt;/R&gt;&lt;C&gt;0&lt;/C&gt;&lt;/FQL&gt;&lt;FQL&gt;&lt;Q&gt;EURZAR^FG_PRICE(39447,,,)&lt;/Q&gt;&lt;R&gt;1&lt;/R&gt;&lt;C&gt;1&lt;/C&gt;&lt;D xsi:type="xsd:double"&gt;9.992162&lt;/D&gt;&lt;/FQL&gt;&lt;FQL&gt;&lt;Q&gt;GBPZAR^FG_PRICE(39416,,,)&lt;/Q&gt;&lt;R&gt;1&lt;/R&gt;&lt;C&gt;1&lt;/C&gt;&lt;D xsi:type="xsd:double"&gt;13.977194&lt;/D&gt;&lt;/FQL&gt;&lt;FQL&gt;&lt;Q&gt;USDZAR^FG_PRICE(39386,,,)&lt;/Q&gt;&lt;R&gt;1&lt;/R&gt;&lt;C&gt;1&lt;/C&gt;&lt;D xsi:type="xsd:double"&gt;6.53945&lt;/D&gt;&lt;/FQL&gt;&lt;FQL&gt;&lt;Q&gt;OILB-FDS^FG_PRICE(39325,,,USD)&lt;/Q&gt;&lt;R&gt;1&lt;/R&gt;&lt;C&gt;1&lt;/C&gt;&lt;D xsi:type="xsd:double"&gt;72.69&lt;/D&gt;&lt;/FQL&gt;&lt;FQL&gt;&lt;Q&gt;PLAT-FDS^FG_PRICE(39294,,,USD)&lt;/Q&gt;&lt;R&gt;1&lt;/R&gt;&lt;C&gt;1&lt;/C&gt;&lt;D xsi:type="xsd:double"&gt;1300.6&lt;/D&gt;&lt;/FQL&gt;&lt;FQL&gt;&lt;Q&gt;NYGOLD-FDS^FG_PRICE(39263,,,USD)&lt;/Q&gt;&lt;R&gt;1&lt;/R&gt;&lt;C&gt;1&lt;/C&gt;&lt;D xsi:type="xsd:double"&gt;648.1&lt;/D&gt;&lt;/FQL&gt;&lt;FQL&gt;&lt;Q&gt;BRCP0530^FG_TOTAL_RET_IDX(39233,,,,,"UNHEDGED")&lt;/Q&gt;&lt;R&gt;1&lt;/R&gt;&lt;C&gt;1&lt;/C&gt;&lt;D xsi:type="xsd:double"&gt;276.0904&lt;/D&gt;&lt;/FQL&gt;&lt;FQL&gt;&lt;Q&gt;J251XXXX^FG_TOTAL_RET_IDX(39202,,,,,"UNHEDGED")&lt;/Q&gt;&lt;R&gt;0&lt;/R&gt;&lt;C&gt;0&lt;/C&gt;&lt;/FQL&gt;&lt;FQL&gt;&lt;Q&gt;EURZAR^FG_PRICE(39172,,,)&lt;/Q&gt;&lt;R&gt;1&lt;/R&gt;&lt;C&gt;1&lt;/C&gt;&lt;D xsi:type="xsd:double"&gt;9.654166&lt;/D&gt;&lt;/FQL&gt;&lt;FQL&gt;&lt;Q&gt;891800^FG_TOTAL_RET_IDX(42855,,,USD,,"UNHEDGED")&lt;/Q&gt;&lt;R&gt;1&lt;/R&gt;&lt;C&gt;1&lt;/C&gt;&lt;D xsi:type="xsd:double"&gt;2086.005266&lt;/D&gt;&lt;/FQL&gt;&lt;FQL&gt;&lt;Q&gt;891800^FG_TOTAL_RET_IDX(42766,,,USD,,"UNHEDGED")&lt;/Q&gt;&lt;R&gt;1&lt;/R&gt;&lt;C&gt;1&lt;/C&gt;&lt;D xsi:type="xsd:double"&gt;1930.907642&lt;/D&gt;&lt;/FQL&gt;&lt;FQL&gt;&lt;Q&gt;891800^FG_TOTAL_RET_IDX(42674,,,USD,,"UNHEDGED")&lt;/Q&gt;&lt;R&gt;1&lt;/R&gt;&lt;C&gt;1&lt;/C&gt;&lt;D xsi:type="xsd:double"&gt;1913.299392&lt;/D&gt;&lt;/FQL&gt;&lt;FQL&gt;&lt;Q&gt;891800^FG_TOTAL_RET_IDX(42582,,,USD,,"UNHEDGED")&lt;/Q&gt;&lt;R&gt;1&lt;/R&gt;&lt;C&gt;1&lt;/C&gt;&lt;D xsi:type="xsd:double"&gt;1837.521471&lt;/D&gt;&lt;/FQL&gt;&lt;FQL&gt;&lt;Q&gt;891800^FG_TOTAL_RET_IDX(42490,,,USD,,"UNHEDGED")&lt;/Q&gt;&lt;R&gt;1&lt;/R&gt;&lt;C&gt;1&lt;/C&gt;&lt;D xsi:type="xsd:double"&gt;1744.465748&lt;/D&gt;&lt;/FQL&gt;&lt;FQL&gt;&lt;Q&gt;891800^FG_TOTAL_RET_IDX(42400,,,USD,,"UNHEDGED")&lt;/Q&gt;&lt;R&gt;1&lt;/R&gt;&lt;C&gt;1&lt;/C&gt;&lt;D xsi:type="xsd:double"&gt;1533.975243&lt;/D&gt;&lt;/FQL&gt;&lt;FQL&gt;&lt;Q&gt;891800^FG_TOTAL_RET_IDX(42308,,,USD,,"UNHEDGED")&lt;/Q&gt;&lt;R&gt;1&lt;/R&gt;&lt;C&gt;1&lt;/C&gt;&lt;D xsi:type="xsd:double"&gt;1744.660185&lt;/D&gt;&lt;/FQL&gt;&lt;FQL&gt;&lt;Q&gt;891800^FG_TOTAL_RET_IDX(42216,,,USD,,"UNHEDGED")&lt;/Q&gt;&lt;R&gt;1&lt;/R&gt;&lt;C&gt;1&lt;/C&gt;&lt;D xsi:type="xsd:double"&gt;1844.464028&lt;/D&gt;&lt;/FQL&gt;&lt;FQL&gt;&lt;Q&gt;891800^FG_TOTAL_RET_IDX(42124,,,USD,,"UNHEDGED")&lt;/Q&gt;&lt;R&gt;1&lt;/R&gt;&lt;C&gt;1&lt;/C&gt;&lt;D xsi:type="xsd:double"&gt;2116.085529&lt;/D&gt;&lt;/FQL&gt;&lt;FQL&gt;&lt;Q&gt;891800^FG_TOTAL_RET_IDX(42035,,,USD,,"UNHEDGED")&lt;/Q&gt;&lt;R&gt;1&lt;/R&gt;&lt;C&gt;1&lt;/C&gt;&lt;D xsi:type="xsd:double"&gt;1932.36318&lt;/D&gt;&lt;/FQL&gt;&lt;FQL&gt;&lt;Q&gt;891800^FG_TOTAL_RET_IDX(41943,,,USD,,"UNHEDGED")&lt;/Q&gt;&lt;R&gt;1&lt;/R&gt;&lt;C&gt;1&lt;/C&gt;&lt;D xsi:type="xsd:double"&gt;2033.883094&lt;/D&gt;&lt;/FQL&gt;&lt;FQL&gt;&lt;Q&gt;891800^FG_TOTAL_RET_IDX(41851,,,USD,,"UNHEDGED")&lt;/Q&gt;&lt;R&gt;1&lt;/R&gt;&lt;C&gt;1&lt;/C&gt;&lt;D xsi:type="xsd:double"&gt;2121.713296&lt;/D&gt;&lt;/FQL&gt;&lt;FQL&gt;&lt;Q&gt;891800^FG_TOTAL_RET_IDX(41759,,,USD,,"UNHEDGED")&lt;/Q&gt;&lt;R&gt;1&lt;/R&gt;&lt;C&gt;1&lt;/C&gt;&lt;D xsi:type="xsd:double"&gt;1956.339416&lt;/D&gt;&lt;/FQL&gt;&lt;FQL&gt;&lt;Q&gt;168645^FG_TOTAL_RET_IDX(42521,,,,,"UNHEDGED")&lt;/Q&gt;&lt;R&gt;1&lt;/R&gt;&lt;C&gt;1&lt;/C&gt;&lt;D xsi:type="xsd:double"&gt;14538.6667614&lt;/D&gt;&lt;/FQL&gt;&lt;FQL&gt;&lt;Q&gt;ZARUSD^FG_PRICE(39263,,,USD)&lt;/Q&gt;&lt;R&gt;1&lt;/R&gt;&lt;C&gt;1&lt;/C&gt;&lt;D xsi:type="xsd:double"&gt;0.14180374&lt;/D&gt;&lt;/FQL&gt;&lt;FQL&gt;&lt;Q&gt;ZARGBP^FG_PRICE(39263,,,USD)&lt;/Q&gt;&lt;R&gt;1&lt;/R&gt;&lt;C&gt;1&lt;/C&gt;&lt;D xsi:type="xsd:double"&gt;0.07067747&lt;/D&gt;&lt;/FQL&gt;&lt;FQL&gt;&lt;Q&gt;ZAREUR^FG_PRICE(39263,,,USD)&lt;/Q&gt;&lt;R&gt;1&lt;/R&gt;&lt;C&gt;1&lt;/C&gt;&lt;D xsi:type="xsd:double"&gt;0.10499703&lt;/D&gt;&lt;/FQL&gt;&lt;FQL&gt;&lt;Q&gt;ZARUSD^FG_PRICE(39294,,,USD)&lt;/Q&gt;&lt;R&gt;1&lt;/R&gt;&lt;C&gt;1&lt;/C&gt;&lt;D xsi:type="xsd:double"&gt;0.14078361&lt;/D&gt;&lt;/FQL&gt;&lt;FQL&gt;&lt;Q&gt;ZARGBP^FG_PRICE(39294,,,USD)&lt;/Q&gt;&lt;R&gt;1&lt;/R&gt;&lt;C&gt;1&lt;/C&gt;&lt;D xsi:type="xsd:double"&gt;0.06928157&lt;/D&gt;&lt;/FQL&gt;&lt;FQL&gt;&lt;Q&gt;ZAREUR^FG_PRICE(39294,,,USD)&lt;/Q&gt;&lt;R&gt;1&lt;/R&gt;&lt;C&gt;1&lt;/C&gt;&lt;D xsi:type="xsd:double"&gt;0.10284809&lt;/D&gt;&lt;/FQL&gt;&lt;FQL&gt;&lt;Q&gt;ZARUSD^FG_PRICE(39325,,,USD)&lt;/Q&gt;&lt;R&gt;1&lt;/R&gt;&lt;C&gt;1&lt;/C&gt;&lt;D xsi:type="xsd:double"&gt;0.1394214&lt;/D&gt;&lt;/FQL&gt;&lt;FQL&gt;&lt;Q&gt;ZARGBP^FG_PRICE(39325,,,USD)&lt;/Q&gt;&lt;R&gt;1&lt;/R&gt;&lt;C&gt;1&lt;/C&gt;&lt;D xsi:type="xsd:double"&gt;0.06912144&lt;/D&gt;&lt;/FQL&gt;&lt;FQL&gt;&lt;Q&gt;ZAREUR^FG_PRICE(39325,,,USD)&lt;/Q&gt;&lt;R&gt;1&lt;/R&gt;&lt;C&gt;1&lt;/C&gt;&lt;D xsi:type="xsd:double"&gt;0.10227134&lt;/D&gt;&lt;/FQL&gt;&lt;FQL&gt;&lt;Q&gt;ZARUSD^FG_PRICE(39355,,,USD)&lt;/Q&gt;&lt;R&gt;1&lt;/R&gt;&lt;C&gt;1&lt;/C&gt;&lt;D xsi:type="xsd:double"&gt;0.14499584&lt;/D&gt;&lt;/FQL&gt;&lt;FQL&gt;&lt;Q&gt;ZARGBP^FG_PRICE(39355,,,USD)&lt;/Q&gt;&lt;R&gt;1&lt;/R&gt;&lt;C&gt;1&lt;/C&gt;&lt;D xsi:type="xsd:double"&gt;0.07116884&lt;/D&gt;&lt;/FQL&gt;&lt;FQL&gt;&lt;Q&gt;ZAREUR^FG_PRICE(39355,,,USD)&lt;/Q&gt;&lt;R&gt;1&lt;/R&gt;&lt;C&gt;1&lt;/C&gt;&lt;D xsi:type="xsd:double"&gt;0.10195538&lt;/D&gt;&lt;/FQL&gt;&lt;FQL&gt;&lt;Q&gt;ZARUSD^FG_PRICE(39386,,,USD)&lt;/Q&gt;&lt;R&gt;1&lt;/R&gt;&lt;C&gt;1&lt;/C&gt;&lt;D xsi:type="xsd:double"&gt;0.15291806&lt;/D&gt;&lt;/FQL&gt;&lt;FQL&gt;&lt;Q&gt;ZARGBP^FG_PRICE(39386,,,USD)&lt;/Q&gt;&lt;R&gt;1&lt;/R&gt;&lt;C&gt;1&lt;/C&gt;&lt;D xsi:type="xsd:double"&gt;0.07361208&lt;/D&gt;&lt;/FQL&gt;&lt;FQL&gt;&lt;Q&gt;ZAREUR^FG_PRICE(39386,,,USD)&lt;/Q&gt;&lt;R&gt;1&lt;/R&gt;&lt;C&gt;1&lt;/C&gt;&lt;D xsi:type="xsd:double"&gt;0.10569764&lt;/D&gt;&lt;/FQL&gt;&lt;FQL&gt;&lt;Q&gt;ZARUSD^FG_PRICE(39416,,,USD)&lt;/Q&gt;&lt;R&gt;1&lt;/R&gt;&lt;C&gt;1&lt;/C&gt;&lt;D xsi:type="xsd:double"&gt;0.1471075&lt;/D&gt;&lt;/FQL&gt;&lt;FQL&gt;&lt;Q&gt;ZARGBP^FG_PRICE(39416,,,USD)&lt;/Q&gt;&lt;R&gt;1&lt;/R&gt;&lt;C&gt;1&lt;/C&gt;&lt;D xsi:type="xsd:double"&gt;0.07154512&lt;/D&gt;&lt;/FQL&gt;&lt;FQL&gt;&lt;Q&gt;ZAREUR^FG_PRICE(39416,,,USD)&lt;/Q&gt;&lt;R&gt;1&lt;/R&gt;&lt;C&gt;1&lt;/C&gt;&lt;D xsi:type="xsd:double"&gt;0.100219704&lt;/D&gt;&lt;/FQL&gt;&lt;FQL&gt;&lt;Q&gt;ZARUSD^FG_PRICE(39447,,,USD)&lt;/Q&gt;&lt;R&gt;1&lt;/R&gt;&lt;C&gt;1&lt;/C&gt;&lt;D xsi:type="xsd:double"&gt;0.14631969&lt;/D&gt;&lt;/FQL&gt;&lt;FQL&gt;&lt;Q&gt;ZARGBP^FG_PRICE(39447,,,USD)&lt;/Q&gt;&lt;R&gt;1&lt;/R&gt;&lt;C&gt;1&lt;/C&gt;&lt;D xsi:type="xsd:double"&gt;0.07350532&lt;/D&gt;&lt;/FQL&gt;&lt;FQL&gt;&lt;Q&gt;ZAREUR^FG_PRICE(39447,,,USD)&lt;/Q&gt;&lt;R&gt;1&lt;/R&gt;&lt;C&gt;1&lt;/C&gt;&lt;D xsi:type="xsd:double"&gt;0.10007844&lt;/D&gt;&lt;/FQL&gt;&lt;FQL&gt;&lt;Q&gt;ZARUSD^FG_PRICE(39478,,,USD)&lt;/Q&gt;&lt;R&gt;1&lt;/R&gt;&lt;C&gt;1&lt;/C&gt;&lt;D xsi:type="xsd:double"&gt;0.13335556&lt;/D&gt;&lt;/FQL&gt;&lt;FQL&gt;&lt;Q&gt;ZARGBP^FG_PRICE(39478,,,USD)&lt;/Q&gt;&lt;R&gt;1&lt;/R&gt;&lt;C&gt;1&lt;/C&gt;&lt;D xsi:type="xsd:double"&gt;0.06708026&lt;/D&gt;&lt;/FQL&gt;&lt;FQL&gt;&lt;Q&gt;ZAREUR^FG_PRICE(39478,,,USD)&lt;/Q&gt;&lt;R&gt;1&lt;/R&gt;&lt;C&gt;1&lt;/C&gt;&lt;D xsi:type="xsd:double"&gt;0.09006859&lt;/D&gt;&lt;/FQL&gt;&lt;FQL&gt;&lt;Q&gt;ZARUSD^FG_PRICE(39507,,,USD)&lt;/Q&gt;&lt;R&gt;1&lt;/R&gt;&lt;C&gt;1&lt;/C&gt;&lt;D xsi:type="xsd:double"&gt;0.12876393&lt;/D&gt;&lt;/FQL&gt;&lt;FQL&gt;&lt;Q&gt;ZARGBP^FG_PRICE(39507,,,USD)&lt;/Q&gt;&lt;R&gt;1&lt;/R&gt;&lt;C&gt;1&lt;/C&gt;&lt;D xsi:type="xsd:double"&gt;0.06473151&lt;/D&gt;&lt;/FQL&gt;&lt;FQL&gt;&lt;Q&gt;ZAREUR^FG_PRICE(39507,,,USD)&lt;/Q&gt;&lt;R&gt;1&lt;/R&gt;&lt;C&gt;1&lt;/C&gt;&lt;D xsi:type="xsd:double"&gt;0.08481913&lt;/D&gt;&lt;/FQL&gt;&lt;FQL&gt;&lt;Q&gt;ZARUSD^FG_PRICE(39538,,,USD)&lt;/Q&gt;&lt;R&gt;1&lt;/R&gt;&lt;C&gt;1&lt;/C&gt;&lt;D xsi:type="xsd:double"&gt;0.12305421&lt;/D&gt;&lt;/FQL&gt;&lt;FQL&gt;&lt;Q&gt;ZARGBP^FG_PRICE(39538,,,USD)&lt;/Q&gt;&lt;R&gt;1&lt;/R&gt;&lt;C&gt;1&lt;/C&gt;&lt;D xsi:type="xsd:double"&gt;0.061914068&lt;/D&gt;&lt;/FQL&gt;&lt;FQL&gt;&lt;Q&gt;ZAREUR^FG_PRICE(39538,,,USD)&lt;/Q&gt;&lt;R&gt;1&lt;/R&gt;&lt;C&gt;1&lt;/C&gt;&lt;D xsi:type="xsd:double"&gt;0.077658765&lt;/D&gt;&lt;/FQL&gt;&lt;FQL&gt;&lt;Q&gt;ZARUSD^FG_PRICE(39568,,,USD)&lt;/Q&gt;&lt;R&gt;1&lt;/R&gt;&lt;C&gt;1&lt;/C&gt;&lt;D xsi:type="xsd:double"&gt;0.13248543&lt;/D&gt;&lt;/FQL&gt;&lt;FQL&gt;&lt;Q&gt;ZARGBP^FG_PRICE(39568,,,USD)&lt;/Q&gt;&lt;R&gt;1&lt;/R&gt;&lt;C&gt;1&lt;/C&gt;&lt;D xsi:type="xsd:double"&gt;0.06689325&lt;/D&gt;&lt;/FQL&gt;&lt;FQL&gt;&lt;Q&gt;ZAREUR^FG_PRICE(39568,,,USD)&lt;/Q&gt;&lt;R&gt;1&lt;/R&gt;&lt;C&gt;1&lt;/C&gt;&lt;D xsi:type="xsd:double"&gt;0.08509567&lt;/D&gt;&lt;/FQL&gt;&lt;FQL&gt;&lt;Q&gt;ZARUSD^FG_PRICE(39599,,,USD)&lt;/Q&gt;&lt;R&gt;1&lt;/R&gt;&lt;C&gt;1&lt;/C&gt;&lt;D xsi:type="xsd:double"&gt;0.13093032&lt;/D&gt;&lt;/FQL&gt;&lt;FQL&gt;&lt;Q&gt;ZARGBP^FG_PRICE(39599,,,USD)&lt;/Q&gt;&lt;R&gt;1&lt;/R&gt;&lt;C&gt;1&lt;/C&gt;&lt;D xsi:type="xsd:double"&gt;0.06625358&lt;/D&gt;&lt;/FQL&gt;&lt;FQL&gt;&lt;Q&gt;ZAREUR^FG_PRICE(39599,,,USD)&lt;/Q&gt;&lt;R&gt;1&lt;/R&gt;&lt;C&gt;1&lt;/C&gt;&lt;D xsi:type="xsd:double"&gt;0.08425103&lt;/D&gt;&lt;/FQL&gt;&lt;FQL&gt;&lt;Q&gt;ZARUSD^FG_PRICE(39629,,,USD)&lt;/Q&gt;&lt;R&gt;1&lt;/R&gt;&lt;C&gt;1&lt;/C&gt;&lt;D xsi:type="xsd:double"&gt;0.12774411&lt;/D&gt;&lt;/FQL&gt;&lt;FQL&gt;&lt;Q&gt;ZARGBP^FG_PRICE(39629,,,USD)&lt;/Q&gt;&lt;R&gt;1&lt;/R&gt;&lt;C&gt;1&lt;/C&gt;&lt;D xsi:type="xsd:double"&gt;0.064188175&lt;/D&gt;&lt;/FQL&gt;&lt;FQL&gt;&lt;Q&gt;ZAREUR^FG_PRICE(39629,,,USD)&lt;/Q&gt;&lt;R&gt;1&lt;/R&gt;&lt;C&gt;1&lt;/C&gt;&lt;D xsi:type="xsd:double"&gt;0.08107906&lt;/D&gt;&lt;/FQL&gt;&lt;FQL&gt;&lt;Q&gt;ZARUSD^FG_PRICE(39660,,,USD)&lt;/Q&gt;&lt;R&gt;1&lt;/R&gt;&lt;C&gt;1&lt;/C&gt;&lt;D xsi:type="xsd:double"&gt;0.13691597&lt;/D&gt;&lt;/FQL&gt;&lt;FQL&gt;&lt;Q&gt;ZARGBP^FG_PRICE(39660,,,USD)&lt;/Q&gt;&lt;R&gt;1&lt;/R&gt;&lt;C&gt;1&lt;/C&gt;&lt;D xsi:type="xsd:double"&gt;0.06911806&lt;/D&gt;&lt;/FQL&gt;&lt;FQL&gt;&lt;Q&gt;ZAREUR^FG_PRICE(39660,,,USD)&lt;/Q&gt;&lt;R&gt;1&lt;/R&gt;&lt;C&gt;1&lt;/C&gt;&lt;D xsi:type="xsd:double"&gt;0.08775258&lt;/D&gt;&lt;/FQL&gt;&lt;FQL&gt;&lt;Q&gt;ZARUSD^FG_PRICE(39691,,,USD)&lt;/Q&gt;&lt;R&gt;1&lt;/R&gt;&lt;C&gt;1&lt;/C&gt;&lt;D xsi:type="xsd:double"&gt;0.13011938&lt;/D&gt;&lt;/FQL&gt;&lt;FQL&gt;&lt;Q&gt;ZARGBP^FG_PRICE(39691,,,USD)&lt;/Q&gt;&lt;R&gt;1&lt;/R&gt;&lt;C&gt;1&lt;/C&gt;&lt;D xsi:type="xsd:double"&gt;0.07133933&lt;/D&gt;&lt;/FQL&gt;&lt;FQL&gt;&lt;Q&gt;ZAREUR^FG_PRICE(39691,,,USD)&lt;/Q&gt;&lt;R&gt;1&lt;/R&gt;&lt;C&gt;1&lt;/C&gt;&lt;D xsi:type="xsd:double"&gt;0.08838131&lt;/D&gt;&lt;/FQL&gt;&lt;FQL&gt;&lt;Q&gt;ZARUSD^FG_PRICE(39721,,,USD)&lt;/Q&gt;&lt;R&gt;1&lt;/R&gt;&lt;C&gt;1&lt;/C&gt;&lt;D xsi:type="xsd:double"&gt;0.120763466&lt;/D&gt;&lt;/FQL&gt;&lt;FQL&gt;&lt;Q&gt;ZARGBP^FG_PRICE(39721,,,USD)&lt;/Q&gt;&lt;R&gt;1&lt;/R&gt;&lt;C&gt;1&lt;/C&gt;&lt;D xsi:type="xsd:double"&gt;0.06775139&lt;/D&gt;&lt;/FQL&gt;&lt;FQL&gt;&lt;Q&gt;ZAREUR^FG_PRICE(39721,,,USD)&lt;/Q&gt;&lt;R&gt;1&lt;/R&gt;&lt;C&gt;1&lt;/C&gt;&lt;D xsi:type="xsd:double"&gt;0.08597406&lt;/D&gt;&lt;/FQL&gt;&lt;FQL&gt;&lt;Q&gt;ZARUSD^FG_PRICE(39752,,,USD)&lt;/Q&gt;&lt;R&gt;1&lt;/R&gt;&lt;C&gt;1&lt;/C&gt;&lt;D xsi:type="xsd:double"&gt;0.10152284&lt;/D&gt;&lt;/FQL&gt;&lt;FQL&gt;&lt;Q&gt;ZARGBP^FG_PRICE(39752,,,USD)&lt;/Q&gt;&lt;R&gt;1&lt;/R&gt;&lt;C&gt;1&lt;/C&gt;&lt;D xsi:type="xsd:double"&gt;0.06283326&lt;/D&gt;&lt;/FQL&gt;&lt;FQL&gt;&lt;Q&gt;ZAREUR^FG_PRICE(39752,,,USD)&lt;/Q&gt;&lt;R&gt;1&lt;/R&gt;&lt;C&gt;1&lt;/C&gt;&lt;D xsi:type="xsd:double"&gt;0.08006217&lt;/D&gt;&lt;/FQL&gt;&lt;FQL&gt;&lt;Q&gt;ZARUSD^FG_PRICE(39782,,,USD)&lt;/Q&gt;&lt;R&gt;1&lt;/R&gt;&lt;C&gt;1&lt;/C&gt;&lt;D xsi:type="xsd:double"&gt;0.0993537&lt;/D&gt;&lt;/FQL&gt;&lt;FQL&gt;&lt;Q&gt;ZARGBP^FG_PRICE(39782,,,USD)&lt;/Q&gt;&lt;R&gt;1&lt;/R&gt;&lt;C&gt;1&lt;/C&gt;&lt;D xsi:type="xsd:double"&gt;0.064748734&lt;/D&gt;&lt;/FQL&gt;&lt;FQL&gt;&lt;Q&gt;ZAREUR^FG_PRICE(39782,,,USD)&lt;/Q&gt;&lt;R&gt;1&lt;/R&gt;&lt;C&gt;1&lt;/C&gt;&lt;D xsi:type="xsd:double"&gt;0.078299075&lt;/D&gt;&lt;/FQL&gt;&lt;FQL&gt;&lt;Q&gt;ZARUSD^FG_PRICE(39813,,,USD)&lt;/Q&gt;&lt;R&gt;1&lt;/R&gt;&lt;C&gt;1&lt;/C&gt;&lt;D xsi:type="xsd:double"&gt;0.108166575&lt;/D&gt;&lt;/FQL&gt;&lt;FQL&gt;&lt;Q&gt;ZARGBP^FG_PRICE(39813,,,USD)&lt;/Q&gt;&lt;R&gt;1&lt;/R&gt;&lt;C&gt;1&lt;/C&gt;&lt;D xsi:type="xsd:double"&gt;0.07523323&lt;/D&gt;&lt;/FQL&gt;&lt;FQL&gt;&lt;Q&gt;ZAREUR^FG_PRICE(39813,,,USD)&lt;/Q&gt;&lt;R&gt;1&lt;/R&gt;&lt;C&gt;1&lt;/C&gt;&lt;D xsi:type="xsd:double"&gt;0.07781488&lt;/D&gt;&lt;/FQL&gt;&lt;FQL&gt;&lt;Q&gt;ZARUSD^FG_PRICE(39844,,,USD)&lt;/Q&gt;&lt;R&gt;1&lt;/R&gt;&lt;C&gt;1&lt;/C&gt;&lt;D xsi:type="xsd:double"&gt;0.09801519&lt;/D&gt;&lt;/FQL&gt;&lt;FQL&gt;&lt;Q&gt;ZARGBP^FG_PRICE(39844,,,USD)&lt;/Q&gt;&lt;R&gt;1&lt;/R&gt;&lt;C&gt;1&lt;/C&gt;&lt;D xsi:type="xsd:double"&gt;0.06798584&lt;/D&gt;&lt;/FQL&gt;&lt;FQL&gt;&lt;Q&gt;ZAREUR^FG_PRICE(39844,,,USD)&lt;/Q&gt;&lt;R&gt;1&lt;/R&gt;&lt;C&gt;1&lt;/C&gt;&lt;D xsi:type="xsd:double"&gt;0.07648474&lt;/D&gt;&lt;/FQL&gt;&lt;FQL&gt;&lt;Q&gt;ZARUSD^FG_PRICE(39872,,,USD)&lt;/Q&gt;&lt;R&gt;1&lt;/R&gt;&lt;C&gt;1&lt;/C&gt;&lt;D xsi:type="xsd:double"&gt;0.09955697&lt;/D&gt;&lt;/FQL&gt;&lt;FQL&gt;&lt;Q&gt;ZARGBP^FG_PRICE(39872,,,USD)&lt;/Q&gt;&lt;R&gt;1&lt;/R&gt;&lt;C&gt;1&lt;/C&gt;&lt;D xsi:type="xsd:double"&gt;0.06984738&lt;/D&gt;&lt;/FQL&gt;&lt;FQL&gt;&lt;Q&gt;ZAREUR^FG_PRICE(39872,,,USD)&lt;/Q&gt;&lt;R&gt;1&lt;/R&gt;&lt;C&gt;1&lt;/C&gt;&lt;D xsi:type="xsd:double"&gt;0.07838823&lt;/D&gt;&lt;/FQL&gt;&lt;FQL&gt;&lt;Q&gt;ZARUSD^FG_PRICE(39903,,,USD)&lt;/Q&gt;&lt;R&gt;1&lt;/R&gt;&lt;C&gt;1&lt;/C&gt;&lt;D xsi:type="xsd:double"&gt;0.105152465&lt;/D&gt;&lt;/FQL&gt;&lt;FQL&gt;&lt;Q&gt;ZARGBP^FG_PRICE(39903,,,USD)&lt;/Q&gt;&lt;R&gt;1&lt;/R&gt;&lt;C&gt;1&lt;/C&gt;&lt;D xsi:type="xsd:double"&gt;0.07336133&lt;/D&gt;&lt;/FQL&gt;&lt;FQL&gt;&lt;Q&gt;ZAREUR^FG_PRICE(39903,,,USD)&lt;/Q&gt;&lt;R&gt;1&lt;/R&gt;&lt;C&gt;1&lt;/C&gt;&lt;D xsi:type="xsd:double"&gt;0.079198964&lt;/D&gt;&lt;/FQL&gt;&lt;FQL&gt;&lt;Q&gt;ZARUSD^FG_PRICE(39933,,,USD)&lt;/Q&gt;&lt;R&gt;1&lt;/R&gt;&lt;C&gt;1&lt;/C&gt;&lt;D xsi:type="xsd:double"&gt;0.1179767&lt;/D&gt;&lt;/FQL&gt;&lt;FQL&gt;&lt;Q&gt;ZARGBP^FG_PRICE(39933,,,USD)&lt;/Q&gt;&lt;R&gt;1&lt;/R&gt;&lt;C&gt;1&lt;/C&gt;&lt;D xsi:type="xsd:double"&gt;0.07961716&lt;/D&gt;&lt;/FQL&gt;&lt;FQL&gt;&lt;Q&gt;ZAREUR^FG_PRICE(39933,,,USD)&lt;/Q&gt;&lt;R&gt;1&lt;/R&gt;&lt;C&gt;1&lt;/C&gt;&lt;D xsi:type="xsd:double"&gt;0.0890323&lt;/D&gt;&lt;/FQL&gt;&lt;FQL&gt;&lt;Q&gt;ZARUSD^FG_PRICE(39964,,,USD)&lt;/Q&gt;&lt;R&gt;1&lt;/R&gt;&lt;C&gt;1&lt;/C&gt;&lt;D xsi:type="xsd:double"&gt;0.12441679&lt;/D&gt;&lt;/FQL&gt;&lt;FQL&gt;&lt;Q&gt;ZARGBP^FG_PRICE(39964,,,USD)&lt;/Q&gt;&lt;R&gt;1&lt;/R&gt;&lt;C&gt;1&lt;/C&gt;&lt;D xsi:type="xsd:double"&gt;0.07715531&lt;/D&gt;&lt;/FQL&gt;&lt;FQL&gt;&lt;Q&gt;ZAREUR^FG_PRICE(39964,,,USD)&lt;/Q&gt;&lt;R&gt;1&lt;/R&gt;&lt;C&gt;1&lt;/C&gt;&lt;D xsi:type="xsd:double"&gt;0.087899104&lt;/D&gt;&lt;/FQL&gt;&lt;FQL&gt;&lt;Q&gt;ZARUSD^FG_PRICE(39994,,,USD)&lt;/Q&gt;&lt;R&gt;1&lt;/R&gt;&lt;C&gt;1&lt;/C&gt;&lt;D xsi:type="xsd:double"&gt;0.12949175&lt;/D&gt;&lt;/FQL&gt;&lt;FQL&gt;&lt;Q&gt;ZARGBP^FG_PRICE(39994,,,USD)&lt;/Q&gt;&lt;R&gt;1&lt;/R&gt;&lt;C&gt;1&lt;/C&gt;&lt;D xsi:type="xsd:double"&gt;0.078629956&lt;/D&gt;&lt;/FQL&gt;&lt;FQL&gt;&lt;Q&gt;ZAREUR^FG_PRICE(39994,,,USD)&lt;/Q&gt;&lt;R&gt;1&lt;/R&gt;&lt;C&gt;1&lt;/C&gt;&lt;D xsi:type="xsd:double"&gt;0.092319354&lt;/D&gt;&lt;/FQL&gt;&lt;FQL&gt;&lt;Q&gt;ZARUSD^FG_PRICE(40025,,,USD)&lt;/Q&gt;&lt;R&gt;1&lt;/R&gt;&lt;C&gt;1&lt;/C&gt;&lt;D xsi:type="xsd:double"&gt;0.12756892&lt;/D&gt;&lt;/FQL&gt;&lt;FQL&gt;&lt;Q&gt;ZARGBP^FG_PRICE(40025,,,USD)&lt;/Q&gt;&lt;R&gt;1&lt;/R&gt;&lt;C&gt;1&lt;/C&gt;&lt;D xsi:type="xsd:double"&gt;0.07694841&lt;/D&gt;&lt;/FQL&gt;&lt;FQL&gt;&lt;Q&gt;ZAREUR^FG_PRICE(40025,,,USD)&lt;/Q&gt;&lt;R&gt;1&lt;/R&gt;&lt;C&gt;1&lt;/C&gt;&lt;D xsi:type="xsd:double"&gt;0.089979835&lt;/D&gt;&lt;/FQL&gt;&lt;FQL&gt;&lt;Q&gt;ZARUSD^FG_PRICE(40056,,,USD)&lt;/Q&gt;&lt;R&gt;1&lt;/R&gt;&lt;C&gt;1&lt;/C&gt;&lt;D xsi:type="xsd:double"&gt;0.12838866&lt;/D&gt;&lt;/FQL&gt;&lt;FQL&gt;&lt;Q&gt;ZARGBP^FG_PRICE(40056,,,USD)&lt;/Q&gt;&lt;R&gt;1&lt;/R&gt;&lt;C&gt;1&lt;/C&gt;&lt;D xsi:type="xsd:double"&gt;0.07877572&lt;/D&gt;&lt;/FQL&gt;&lt;FQL&gt;&lt;Q&gt;ZAREUR^FG_PRICE(40056,,,USD)&lt;/Q&gt;&lt;R&gt;1&lt;/R&gt;&lt;C&gt;1&lt;/C&gt;&lt;D xsi:type="xsd:double"&gt;0.089466326&lt;/D&gt;&lt;/FQL&gt;&lt;FQL&gt;&lt;Q&gt;ZARUSD^FG_PRICE(40086,,,USD)&lt;/Q&gt;&lt;R&gt;1&lt;/R&gt;&lt;C&gt;1&lt;/C&gt;&lt;D xsi:type="xsd:double"&gt;0.13196965&lt;/D&gt;&lt;/FQL&gt;&lt;FQL&gt;&lt;Q&gt;ZARGBP^FG_PRICE(40086,,,USD)&lt;/Q&gt;&lt;R&gt;1&lt;/R&gt;&lt;C&gt;1&lt;/C&gt;&lt;D xsi:type="xsd:double"&gt;0.082514554&lt;/D&gt;&lt;/FQL&gt;&lt;FQL&gt;&lt;Q&gt;ZAREUR^FG_PRICE(40086,,,USD)&lt;/Q&gt;&lt;R&gt;1&lt;/R&gt;&lt;C&gt;1&lt;/C&gt;&lt;D xsi:type="xsd:double"&gt;0.09028504&lt;/D&gt;&lt;/FQL&gt;&lt;FQL&gt;&lt;Q&gt;ZARUSD^FG_PRICE(40117,,,USD)&lt;/Q&gt;&lt;R&gt;1&lt;/R&gt;&lt;C&gt;1&lt;/C&gt;&lt;D xsi:type="xsd:double"&gt;0.12776287&lt;/D&gt;&lt;/FQL&gt;&lt;FQL&gt;&lt;Q&gt;ZARGBP^FG_PRICE(40117,,,USD)&lt;/Q&gt;&lt;R&gt;1&lt;/R&gt;&lt;C&gt;1&lt;/C&gt;&lt;D xsi:type="xsd:double"&gt;0.07750955&lt;/D&gt;&lt;/FQL&gt;&lt;FQL&gt;&lt;Q&gt;ZAREUR^FG_PRICE(40117,,,USD)&lt;/Q&gt;&lt;R&gt;1&lt;/R&gt;&lt;C&gt;1&lt;/C&gt;&lt;D xsi:type="xsd:double"&gt;0.08659248&lt;/D&gt;&lt;/FQL&gt;&lt;FQL&gt;&lt;Q&gt;ZARUSD^FG_PRICE(40147,,,USD)&lt;/Q&gt;&lt;R&gt;1&lt;/R&gt;&lt;C&gt;1&lt;/C&gt;&lt;D xsi:type="xsd:double"&gt;0.13454875&lt;/D&gt;&lt;/FQL&gt;&lt;FQL&gt;&lt;Q&gt;ZARGBP^FG_PRICE(40147,,,USD)&lt;/Q&gt;&lt;R&gt;1&lt;/R&gt;&lt;C&gt;1&lt;/C&gt;&lt;D xsi:type="xsd:double"&gt;0.081986934&lt;/D&gt;&lt;/FQL&gt;&lt;FQL&gt;&lt;Q&gt;ZAREUR^FG_PRICE(40147,,,USD)&lt;/Q&gt;&lt;R&gt;1&lt;/R&gt;&lt;C&gt;1&lt;/C&gt;&lt;D xsi:type="xsd:double"&gt;0.08961851&lt;/D&gt;&lt;/FQL&gt;&lt;FQL&gt;&lt;Q&gt;ZARUSD^FG_PRICE(40178,,,USD)&lt;/Q&gt;&lt;R&gt;1&lt;/R&gt;&lt;C&gt;1&lt;/C&gt;&lt;D xsi:type="xsd:double"&gt;0.13580038&lt;/D&gt;&lt;/FQL&gt;&lt;FQL&gt;&lt;Q&gt;ZARGBP^FG_PRICE(40178,,,USD)&lt;/Q&gt;&lt;R&gt;1&lt;/R&gt;&lt;C&gt;1&lt;/C&gt;&lt;D xsi:type="xsd:double"&gt;0.08409473&lt;/D&gt;&lt;/FQL&gt;&lt;FQL&gt;&lt;Q&gt;ZAREUR^FG_PRICE(40178,,,USD)&lt;/Q&gt;&lt;R&gt;1&lt;/R&gt;&lt;C&gt;1&lt;/C&gt;&lt;D xsi:type="xsd:double"&gt;0.0946509&lt;/D&gt;&lt;/FQL&gt;&lt;FQL&gt;&lt;Q&gt;ZARUSD^FG_PRICE(40209,,,USD)&lt;/Q&gt;&lt;R&gt;1&lt;/R&gt;&lt;C&gt;1&lt;/C&gt;&lt;D xsi:type="xsd:double"&gt;0.13253811&lt;/D&gt;&lt;/FQL&gt;&lt;FQL&gt;&lt;Q&gt;ZARGBP^FG_PRICE(40209,,,USD)&lt;/Q&gt;&lt;R&gt;1&lt;/R&gt;&lt;C&gt;1&lt;/C&gt;&lt;D xsi:type="xsd:double"&gt;0.08271225&lt;/D&gt;&lt;/FQL&gt;&lt;FQL&gt;&lt;Q&gt;ZAREUR^FG_PRICE(40209,,,USD)&lt;/Q&gt;&lt;R&gt;1&lt;/R&gt;&lt;C&gt;1&lt;/C&gt;&lt;D xsi:type="xsd:double"&gt;0.09535459&lt;/D&gt;&lt;/FQL&gt;&lt;FQL&gt;&lt;Q&gt;ZARUSD^FG_PRICE(40237,,,USD)&lt;/Q&gt;&lt;R&gt;1&lt;/R&gt;&lt;C&gt;1&lt;/C&gt;&lt;D xsi:type="xsd:double"&gt;0.13047165&lt;/D&gt;&lt;/FQL&gt;&lt;FQL&gt;&lt;Q&gt;ZARGBP^FG_PRICE(40237,,,USD)&lt;/Q&gt;&lt;R&gt;1&lt;/R&gt;&lt;C&gt;1&lt;/C&gt;&lt;D xsi:type="xsd:double"&gt;0.085701294&lt;/D&gt;&lt;/FQL&gt;&lt;FQL&gt;&lt;Q&gt;ZAREUR^FG_PRICE(40237,,,USD)&lt;/Q&gt;&lt;R&gt;1&lt;/R&gt;&lt;C&gt;1&lt;/C&gt;&lt;D xsi:type="xsd:double"&gt;0.095604636&lt;/D&gt;&lt;/FQL&gt;&lt;FQL&gt;&lt;Q&gt;ZARUSD^FG_PRICE(40268,,,USD)&lt;/Q&gt;&lt;R&gt;1&lt;/R&gt;&lt;C&gt;1&lt;/C&gt;&lt;D xsi:type="xsd:double"&gt;0.13616651&lt;/D&gt;&lt;/FQL&gt;&lt;FQL&gt;&lt;Q&gt;ZARGBP^FG_PRICE(40268,,,USD)&lt;/Q&gt;&lt;R&gt;1&lt;/R&gt;&lt;C&gt;1&lt;/C&gt;&lt;D xsi:type="xsd:double"&gt;0.08976631&lt;/D&gt;&lt;/FQL&gt;&lt;FQL&gt;&lt;Q&gt;ZAREUR^FG_PRICE(40268,,,USD)&lt;/Q&gt;&lt;R&gt;1&lt;/R&gt;&lt;C&gt;1&lt;/C&gt;&lt;D xsi:type="xsd:double"&gt;0.100632995&lt;/D&gt;&lt;/FQL&gt;&lt;FQL&gt;&lt;Q&gt;ZARUSD^FG_PRICE(40298,,,USD)&lt;/Q&gt;&lt;R&gt;1&lt;/R&gt;&lt;C&gt;1&lt;/C&gt;&lt;D xsi:type="xsd:double"&gt;0.13590373&lt;/D&gt;&lt;/FQL&gt;&lt;FQL&gt;&lt;Q&gt;ZARGBP^FG_PRICE(40298,,,USD)&lt;/Q&gt;&lt;R&gt;1&lt;/R&gt;&lt;C&gt;1&lt;/C&gt;&lt;D xsi:type="xsd:double"&gt;0.08878825&lt;/D&gt;&lt;/FQL&gt;&lt;FQL&gt;&lt;Q&gt;ZAREUR^FG_PRICE(40298,,,USD)&lt;/Q&gt;&lt;R&gt;1&lt;/R&gt;&lt;C&gt;1&lt;/C&gt;&lt;D xsi:type="xsd:double"&gt;0.10221016&lt;/D&gt;&lt;/FQL&gt;&lt;FQL&gt;&lt;Q&gt;ZARUSD^FG_PRICE(40329,,,USD)&lt;/Q&gt;&lt;R&gt;1&lt;/R&gt;&lt;C&gt;1&lt;/C&gt;&lt;D xsi:type="xsd:double"&gt;0.13003986&lt;/D&gt;&lt;/FQL&gt;&lt;FQL&gt;&lt;Q&gt;ZARGBP^FG_PRICE(40329,,,USD)&lt;/Q&gt;&lt;R&gt;1&lt;/R&gt;&lt;C&gt;1&lt;/C&gt;&lt;D xsi:type="xsd:double"&gt;0.089500576&lt;/D&gt;&lt;/FQL&gt;&lt;FQL&gt;&lt;Q&gt;ZAREUR^FG_PRICE(40329,,,USD)&lt;/Q&gt;&lt;R&gt;1&lt;/R&gt;&lt;C&gt;1&lt;/C&gt;&lt;D xsi:type="xsd:double"&gt;0.10597764&lt;/D&gt;&lt;/FQL&gt;&lt;FQL&gt;&lt;Q&gt;ZARUSD^FG_PRICE(40359,,,USD)&lt;/Q&gt;&lt;R&gt;1&lt;/R&gt;&lt;C&gt;1&lt;/C&gt;&lt;D xsi:type="xsd:double"&gt;0.13044953&lt;/D&gt;&lt;/FQL&gt;&lt;FQL&gt;&lt;Q&gt;ZARGBP^FG_PRICE(40359,,,USD)&lt;/Q&gt;&lt;R&gt;1&lt;/R&gt;&lt;C&gt;1&lt;/C&gt;&lt;D xsi:type="xsd:double"&gt;0.08719306&lt;/D&gt;&lt;/FQL&gt;&lt;FQL&gt;&lt;Q&gt;ZAREUR^FG_PRICE(40359,,,USD)&lt;/Q&gt;&lt;R&gt;1&lt;/R&gt;&lt;C&gt;1&lt;/C&gt;&lt;D xsi:type="xsd:double"&gt;0.106498115&lt;/D&gt;&lt;/FQL&gt;&lt;FQL&gt;&lt;Q&gt;ZARUSD^FG_PRICE(40390,,,USD)&lt;/Q&gt;&lt;R&gt;1&lt;/R&gt;&lt;C&gt;1&lt;/C&gt;&lt;D xsi:type="xsd:double"&gt;0.13691503&lt;/D&gt;&lt;/FQL&gt;&lt;FQL&gt;&lt;Q&gt;ZARGBP^FG_PRICE(40390,,,USD)&lt;/Q&gt;&lt;R&gt;1&lt;/R&gt;&lt;C&gt;1&lt;/C&gt;&lt;D xsi:type="xsd:double"&gt;0.08742419&lt;/D&gt;&lt;/FQL&gt;&lt;FQL&gt;&lt;Q&gt;ZAREUR^FG_PRICE(40390,,,USD)&lt;/Q&gt;&lt;R&gt;1&lt;/R&gt;&lt;C&gt;1&lt;/C&gt;&lt;D xsi:type="xsd:double"&gt;0.1050929&lt;/D&gt;&lt;/FQL&gt;&lt;FQL&gt;&lt;Q&gt;ZARUSD^FG_PRICE(40421,,,USD)&lt;/Q&gt;&lt;R&gt;1&lt;/R&gt;&lt;C&gt;1&lt;/C&gt;&lt;D xsi:type="xsd:double"&gt;0.13557944&lt;/D&gt;&lt;/FQL&gt;&lt;FQL&gt;&lt;Q&gt;ZARGBP^FG_PRICE(40421,,,USD)&lt;/Q&gt;&lt;R&gt;1&lt;/R&gt;&lt;C&gt;1&lt;/C&gt;&lt;D xsi:type="xsd:double"&gt;0.08821617&lt;/D&gt;&lt;/FQL&gt;&lt;FQL&gt;&lt;Q&gt;ZAREUR^FG_PRICE(40421,,,USD)&lt;/Q&gt;&lt;R&gt;1&lt;/R&gt;&lt;C&gt;1&lt;/C&gt;&lt;D xsi:type="xsd:double"&gt;0.10667567&lt;/D&gt;&lt;/FQL&gt;&lt;FQL&gt;&lt;Q&gt;ZARUSD^FG_PRICE(40451,,,USD)&lt;/Q&gt;&lt;R&gt;1&lt;/R&gt;&lt;C&gt;1&lt;/C&gt;&lt;D xsi:type="xsd:double"&gt;0.14338356&lt;/D&gt;&lt;/FQL&gt;&lt;FQL&gt;&lt;Q&gt;ZARGBP^FG_PRICE(40451,,,USD)&lt;/Q&gt;&lt;R&gt;1&lt;/R&gt;&lt;C&gt;1&lt;/C&gt;&lt;D xsi:type="xsd:double"&gt;0.09099097&lt;/D&gt;&lt;/FQL&gt;&lt;FQL&gt;&lt;Q&gt;ZAREUR^FG_PRICE(40451,,,USD)&lt;/Q&gt;&lt;R&gt;1&lt;/R&gt;&lt;C&gt;1&lt;/C&gt;&lt;D xsi:type="xsd:double"&gt;0.10502751&lt;/D&gt;&lt;/FQL&gt;&lt;FQL&gt;&lt;Q&gt;ZARUSD^FG_PRICE(40482,,,USD)&lt;/Q&gt;&lt;R&gt;1&lt;/R&gt;&lt;C&gt;1&lt;/C&gt;&lt;D xsi:type="xsd:double"&gt;0.14373909&lt;/D&gt;&lt;/FQL&gt;&lt;FQL&gt;&lt;Q&gt;ZARGBP^FG_PRICE(40482,,,USD)&lt;/Q&gt;&lt;R&gt;1&lt;/R&gt;&lt;C&gt;1&lt;/C&gt;&lt;D xsi:type="xsd:double"&gt;0.08990436&lt;/D&gt;&lt;/FQL&gt;&lt;FQL&gt;&lt;Q&gt;ZAREUR^FG_PRICE(40482,,,USD)&lt;/Q&gt;&lt;R&gt;1&lt;/R&gt;&lt;C&gt;1&lt;/C&gt;&lt;D xsi:type="xsd:double"&gt;0.10341686&lt;/D&gt;&lt;/FQL&gt;&lt;FQL&gt;&lt;Q&gt;ZARUSD^FG_PRICE(40512,,,USD)&lt;/Q&gt;&lt;R&gt;1&lt;/R&gt;&lt;C&gt;1&lt;/C&gt;&lt;D xsi:type="xsd:double"&gt;0.14099897&lt;/D&gt;&lt;/FQL&gt;&lt;FQL&gt;&lt;Q&gt;ZARGBP^FG_PRICE(40512,,,USD)&lt;/Q&gt;&lt;R&gt;1&lt;/R&gt;&lt;C&gt;1&lt;/C&gt;&lt;D xsi:type="xsd:double"&gt;0.09053776&lt;/D&gt;&lt;/FQL&gt;&lt;FQL&gt;&lt;Q&gt;ZAREUR^FG_PRICE(40512,,,USD)&lt;/Q&gt;&lt;R&gt;1&lt;/R&gt;&lt;C&gt;1&lt;/C&gt;&lt;D xsi:type="xsd:double"&gt;0.10831494&lt;/D&gt;&lt;/FQL&gt;&lt;FQL&gt;&lt;Q&gt;ZARUSD^FG_PRICE(40543,,,USD)&lt;/Q&gt;&lt;R&gt;1&lt;/R&gt;&lt;C&gt;1&lt;/C&gt;&lt;D xsi:type="xsd:double"&gt;0.15115444&lt;/D&gt;&lt;/FQL&gt;&lt;FQL&gt;&lt;Q&gt;ZARGBP^FG_PRICE(40543,,,USD)&lt;/Q&gt;&lt;R&gt;1&lt;/R&gt;&lt;C&gt;1&lt;/C&gt;&lt;D xsi:type="xsd:double"&gt;0.096544206&lt;/D&gt;&lt;/FQL&gt;&lt;FQL&gt;&lt;Q&gt;ZAREUR^FG_PRICE(40543,,,USD)&lt;/Q&gt;&lt;R&gt;1&lt;/R&gt;&lt;C&gt;1&lt;/C&gt;&lt;D xsi:type="xsd:double"&gt;0.112671494&lt;/D&gt;&lt;/FQL&gt;&lt;FQL&gt;&lt;Q&gt;ZARUSD^FG_PRICE(40574,,,USD)&lt;/Q&gt;&lt;R&gt;1&lt;/R&gt;&lt;C&gt;1&lt;/C&gt;&lt;D xsi:type="xsd:double"&gt;0.13927577&lt;/D&gt;&lt;/FQL&gt;&lt;FQL&gt;&lt;Q&gt;ZARGBP^FG_PRICE(40574,,,USD)&lt;/Q&gt;&lt;R&gt;1&lt;/R&gt;&lt;C&gt;1&lt;/C&gt;&lt;D xsi:type="xsd:double"&gt;0.086952254&lt;/D&gt;&lt;/FQL&gt;&lt;FQL&gt;&lt;Q&gt;ZAREUR^FG_PRICE(40574,,,USD)&lt;/Q&gt;&lt;R&gt;1&lt;/R&gt;&lt;C&gt;1&lt;/C&gt;&lt;D xsi:type="xsd:double"&gt;0.101587&lt;/D&gt;&lt;/FQL&gt;&lt;FQL&gt;&lt;Q&gt;ZARUSD^FG_PRICE(40602,,,USD)&lt;/Q&gt;&lt;R&gt;1&lt;/R&gt;&lt;C&gt;1&lt;/C&gt;&lt;D xsi:type="xsd:double"&gt;0.14411195&lt;/D&gt;&lt;/FQL&gt;&lt;FQL&gt;&lt;Q&gt;ZARGBP^FG_PRICE(40602,,,USD)&lt;/Q&gt;&lt;R&gt;1&lt;/R&gt;&lt;C&gt;1&lt;/C&gt;&lt;D xsi:type="xsd:double"&gt;0.08860248&lt;/D&gt;&lt;/FQL&gt;&lt;FQL&gt;&lt;Q&gt;ZAREUR^FG_PRICE(40602,,,USD)&lt;/Q&gt;&lt;R&gt;1&lt;/R&gt;&lt;C&gt;1&lt;/C&gt;&lt;D xsi:type="xsd:double"&gt;0.104338214&lt;/D&gt;&lt;/FQL&gt;&lt;FQL&gt;&lt;Q&gt;ZARUSD^FG_PRICE(40633,,,USD)&lt;/Q&gt;&lt;R&gt;1&lt;/R&gt;&lt;C&gt;1&lt;/C&gt;&lt;D xsi:type="xsd:double"&gt;0.14794104&lt;/D&gt;&lt;/FQL&gt;&lt;FQL&gt;&lt;Q&gt;ZARGBP^FG_PRICE(40633,,,USD)&lt;/Q&gt;&lt;R&gt;1&lt;/R&gt;&lt;C&gt;1&lt;/C&gt;&lt;D xsi:type="xsd:double"&gt;0.09229298&lt;/D&gt;&lt;/FQL&gt;&lt;FQL&gt;&lt;Q&gt;ZAREUR^FG_PRICE(40633,,,USD)&lt;/Q&gt;&lt;R&gt;1&lt;/R&gt;&lt;C&gt;1&lt;/C&gt;&lt;D xsi:type="xsd:double"&gt;0.1042499&lt;/D&gt;&lt;/FQL&gt;&lt;FQL&gt;&lt;Q&gt;ZARUSD^FG_PRICE(40663,,,USD)&lt;/Q&gt;&lt;R&gt;1&lt;/R&gt;&lt;C&gt;1&lt;/C&gt;&lt;D xsi:type="xsd:double"&gt;0.15180957&lt;/D&gt;&lt;/FQL&gt;&lt;FQL&gt;&lt;Q&gt;ZARGBP^FG_PRICE(40663,,,USD)&lt;/Q&gt;&lt;R&gt;1&lt;/R&gt;&lt;C&gt;1&lt;/C&gt;&lt;D xsi:type="xsd:double"&gt;0.09101566&lt;/D&gt;&lt;/FQL&gt;&lt;FQL&gt;&lt;Q&gt;ZAREUR^FG_PRICE(40663,,,USD)&lt;/Q&gt;&lt;R&gt;1&lt;/R&gt;&lt;C&gt;1&lt;/C&gt;&lt;D xsi:type="xsd:double"&gt;0.10232514&lt;/D&gt;&lt;/FQL&gt;&lt;FQL&gt;&lt;Q&gt;ZARUSD^FG_PRICE(40694,,,USD)&lt;/Q&gt;&lt;R&gt;1&lt;/R&gt;&lt;C&gt;1&lt;/C&gt;&lt;D xsi:type</t>
        </r>
      </text>
    </comment>
    <comment ref="A27" authorId="0" shapeId="0" xr:uid="{2F71EFAC-F107-406C-AED6-A4215CE6EBDD}">
      <text>
        <r>
          <rPr>
            <b/>
            <sz val="9"/>
            <color indexed="81"/>
            <rFont val="Tahoma"/>
            <family val="2"/>
          </rPr>
          <t>="xsd:double"&gt;0.14646542&lt;/D&gt;&lt;/FQL&gt;&lt;FQL&gt;&lt;Q&gt;ZARGBP^FG_PRICE(40694,,,USD)&lt;/Q&gt;&lt;R&gt;1&lt;/R&gt;&lt;C&gt;1&lt;/C&gt;&lt;D xsi:type="xsd:double"&gt;0.08898534&lt;/D&gt;&lt;/FQL&gt;&lt;FQL&gt;&lt;Q&gt;ZAREUR^FG_PRICE(40694,,,USD)&lt;/Q&gt;&lt;R&gt;1&lt;/R&gt;&lt;C&gt;1&lt;/C&gt;&lt;D xsi:type="xsd:double"&gt;0.1018819&lt;/D&gt;&lt;/FQL&gt;&lt;FQL&gt;&lt;Q&gt;ZARUSD^FG_PRICE(40724,,,USD)&lt;/Q&gt;&lt;R&gt;1&lt;/R&gt;&lt;C&gt;1&lt;/C&gt;&lt;D xsi:type="xsd:double"&gt;0.14751439&lt;/D&gt;&lt;/FQL&gt;&lt;FQL&gt;&lt;Q&gt;ZARGBP^FG_PRICE(40724,,,USD)&lt;/Q&gt;&lt;R&gt;1&lt;/R&gt;&lt;C&gt;1&lt;/C&gt;&lt;D xsi:type="xsd:double"&gt;0.09188351&lt;/D&gt;&lt;/FQL&gt;&lt;FQL&gt;&lt;Q&gt;ZAREUR^FG_PRICE(40724,,,USD)&lt;/Q&gt;&lt;R&gt;1&lt;/R&gt;&lt;C&gt;1&lt;/C&gt;&lt;D xsi:type="xsd:double"&gt;0.101744585&lt;/D&gt;&lt;/FQL&gt;&lt;FQL&gt;&lt;Q&gt;ZARUSD^FG_PRICE(40755,,,USD)&lt;/Q&gt;&lt;R&gt;1&lt;/R&gt;&lt;C&gt;1&lt;/C&gt;&lt;D xsi:type="xsd:double"&gt;0.14902242&lt;/D&gt;&lt;/FQL&gt;&lt;FQL&gt;&lt;Q&gt;ZARGBP^FG_PRICE(40755,,,USD)&lt;/Q&gt;&lt;R&gt;1&lt;/R&gt;&lt;C&gt;1&lt;/C&gt;&lt;D xsi:type="xsd:double"&gt;0.0907843&lt;/D&gt;&lt;/FQL&gt;&lt;FQL&gt;&lt;Q&gt;ZAREUR^FG_PRICE(40755,,,USD)&lt;/Q&gt;&lt;R&gt;1&lt;/R&gt;&lt;C&gt;1&lt;/C&gt;&lt;D xsi:type="xsd:double"&gt;0.10370384&lt;/D&gt;&lt;/FQL&gt;&lt;FQL&gt;&lt;Q&gt;ZARUSD^FG_PRICE(40786,,,USD)&lt;/Q&gt;&lt;R&gt;1&lt;/R&gt;&lt;C&gt;1&lt;/C&gt;&lt;D xsi:type="xsd:double"&gt;0.14288266&lt;/D&gt;&lt;/FQL&gt;&lt;FQL&gt;&lt;Q&gt;ZARGBP^FG_PRICE(40786,,,USD)&lt;/Q&gt;&lt;R&gt;1&lt;/R&gt;&lt;C&gt;1&lt;/C&gt;&lt;D xsi:type="xsd:double"&gt;0.08775229&lt;/D&gt;&lt;/FQL&gt;&lt;FQL&gt;&lt;Q&gt;ZAREUR^FG_PRICE(40786,,,USD)&lt;/Q&gt;&lt;R&gt;1&lt;/R&gt;&lt;C&gt;1&lt;/C&gt;&lt;D xsi:type="xsd:double"&gt;0.09923785&lt;/D&gt;&lt;/FQL&gt;&lt;FQL&gt;&lt;Q&gt;ZARUSD^FG_PRICE(40816,,,USD)&lt;/Q&gt;&lt;R&gt;1&lt;/R&gt;&lt;C&gt;1&lt;/C&gt;&lt;D xsi:type="xsd:double"&gt;0.12439204&lt;/D&gt;&lt;/FQL&gt;&lt;FQL&gt;&lt;Q&gt;ZARGBP^FG_PRICE(40816,,,USD)&lt;/Q&gt;&lt;R&gt;1&lt;/R&gt;&lt;C&gt;1&lt;/C&gt;&lt;D xsi:type="xsd:double"&gt;0.0798511&lt;/D&gt;&lt;/FQL&gt;&lt;FQL&gt;&lt;Q&gt;ZAREUR^FG_PRICE(40816,,,USD)&lt;/Q&gt;&lt;R&gt;1&lt;/R&gt;&lt;C&gt;1&lt;/C&gt;&lt;D xsi:type="xsd:double"&gt;0.09271226&lt;/D&gt;&lt;/FQL&gt;&lt;FQL&gt;&lt;Q&gt;ZARUSD^FG_PRICE(40847,,,USD)&lt;/Q&gt;&lt;R&gt;1&lt;/R&gt;&lt;C&gt;1&lt;/C&gt;&lt;D xsi:type="xsd:double"&gt;0.12663838&lt;/D&gt;&lt;/FQL&gt;&lt;FQL&gt;&lt;Q&gt;ZARGBP^FG_PRICE(40847,,,USD)&lt;/Q&gt;&lt;R&gt;1&lt;/R&gt;&lt;C&gt;1&lt;/C&gt;&lt;D xsi:type="xsd:double"&gt;0.07845758&lt;/D&gt;&lt;/FQL&gt;&lt;FQL&gt;&lt;Q&gt;ZAREUR^FG_PRICE(40847,,,USD)&lt;/Q&gt;&lt;R&gt;1&lt;/R&gt;&lt;C&gt;1&lt;/C&gt;&lt;D xsi:type="xsd:double"&gt;0.09079322&lt;/D&gt;&lt;/FQL&gt;&lt;FQL&gt;&lt;Q&gt;ZARUSD^FG_PRICE(40877,,,USD)&lt;/Q&gt;&lt;R&gt;1&lt;/R&gt;&lt;C&gt;1&lt;/C&gt;&lt;D xsi:type="xsd:double"&gt;0.12347584&lt;/D&gt;&lt;/FQL&gt;&lt;FQL&gt;&lt;Q&gt;ZARGBP^FG_PRICE(40877,,,USD)&lt;/Q&gt;&lt;R&gt;1&lt;/R&gt;&lt;C&gt;1&lt;/C&gt;&lt;D xsi:type="xsd:double"&gt;0.07850702&lt;/D&gt;&lt;/FQL&gt;&lt;FQL&gt;&lt;Q&gt;ZAREUR^FG_PRICE(40877,,,USD)&lt;/Q&gt;&lt;R&gt;1&lt;/R&gt;&lt;C&gt;1&lt;/C&gt;&lt;D xsi:type="xsd:double"&gt;0.09172517&lt;/D&gt;&lt;/FQL&gt;&lt;FQL&gt;&lt;Q&gt;ZARUSD^FG_PRICE(40908,,,USD)&lt;/Q&gt;&lt;R&gt;1&lt;/R&gt;&lt;C&gt;1&lt;/C&gt;&lt;D xsi:type="xsd:double"&gt;0.123863555&lt;/D&gt;&lt;/FQL&gt;&lt;FQL&gt;&lt;Q&gt;ZARGBP^FG_PRICE(40908,,,USD)&lt;/Q&gt;&lt;R&gt;1&lt;/R&gt;&lt;C&gt;1&lt;/C&gt;&lt;D xsi:type="xsd:double"&gt;0.079701155&lt;/D&gt;&lt;/FQL&gt;&lt;FQL&gt;&lt;Q&gt;ZAREUR^FG_PRICE(40908,,,USD)&lt;/Q&gt;&lt;R&gt;1&lt;/R&gt;&lt;C&gt;1&lt;/C&gt;&lt;D xsi:type="xsd:double"&gt;0.09541544&lt;/D&gt;&lt;/FQL&gt;&lt;FQL&gt;&lt;Q&gt;ZARUSD^FG_PRICE(40939,,,USD)&lt;/Q&gt;&lt;R&gt;1&lt;/R&gt;&lt;C&gt;1&lt;/C&gt;&lt;D xsi:type="xsd:double"&gt;0.1282191&lt;/D&gt;&lt;/FQL&gt;&lt;FQL&gt;&lt;Q&gt;ZARGBP^FG_PRICE(40939,,,USD)&lt;/Q&gt;&lt;R&gt;1&lt;/R&gt;&lt;C&gt;1&lt;/C&gt;&lt;D xsi:type="xsd:double"&gt;0.08125161&lt;/D&gt;&lt;/FQL&gt;&lt;FQL&gt;&lt;Q&gt;ZAREUR^FG_PRICE(40939,,,USD)&lt;/Q&gt;&lt;R&gt;1&lt;/R&gt;&lt;C&gt;1&lt;/C&gt;&lt;D xsi:type="xsd:double"&gt;0.0979482&lt;/D&gt;&lt;/FQL&gt;&lt;FQL&gt;&lt;Q&gt;ZARUSD^FG_PRICE(40968,,,USD)&lt;/Q&gt;&lt;R&gt;1&lt;/R&gt;&lt;C&gt;1&lt;/C&gt;&lt;D xsi:type="xsd:double"&gt;0.13422458&lt;/D&gt;&lt;/FQL&gt;&lt;FQL&gt;&lt;Q&gt;ZARGBP^FG_PRICE(40968,,,USD)&lt;/Q&gt;&lt;R&gt;1&lt;/R&gt;&lt;C&gt;1&lt;/C&gt;&lt;D xsi:type="xsd:double"&gt;0.08402427&lt;/D&gt;&lt;/FQL&gt;&lt;FQL&gt;&lt;Q&gt;ZAREUR^FG_PRICE(40968,,,USD)&lt;/Q&gt;&lt;R&gt;1&lt;/R&gt;&lt;C&gt;1&lt;/C&gt;&lt;D xsi:type="xsd:double"&gt;0.100339815&lt;/D&gt;&lt;/FQL&gt;&lt;FQL&gt;&lt;Q&gt;ZARUSD^FG_PRICE(40999,,,USD)&lt;/Q&gt;&lt;R&gt;1&lt;/R&gt;&lt;C&gt;1&lt;/C&gt;&lt;D xsi:type="xsd:double"&gt;0.1303008&lt;/D&gt;&lt;/FQL&gt;&lt;FQL&gt;&lt;Q&gt;ZARGBP^FG_PRICE(40999,,,USD)&lt;/Q&gt;&lt;R&gt;1&lt;/R&gt;&lt;C&gt;1&lt;/C&gt;&lt;D xsi:type="xsd:double"&gt;0.081552684&lt;/D&gt;&lt;/FQL&gt;&lt;FQL&gt;&lt;Q&gt;ZAREUR^FG_PRICE(40999,,,USD)&lt;/Q&gt;&lt;R&gt;1&lt;/R&gt;&lt;C&gt;1&lt;/C&gt;&lt;D xsi:type="xsd:double"&gt;0.097845465&lt;/D&gt;&lt;/FQL&gt;&lt;FQL&gt;&lt;Q&gt;ZARUSD^FG_PRICE(41029,,,USD)&lt;/Q&gt;&lt;R&gt;1&lt;/R&gt;&lt;C&gt;1&lt;/C&gt;&lt;D xsi:type="xsd:double"&gt;0.12902975&lt;/D&gt;&lt;/FQL&gt;&lt;FQL&gt;&lt;Q&gt;ZARGBP^FG_PRICE(41029,,,USD)&lt;/Q&gt;&lt;R&gt;1&lt;/R&gt;&lt;C&gt;1&lt;/C&gt;&lt;D xsi:type="xsd:double"&gt;0.07945915&lt;/D&gt;&lt;/FQL&gt;&lt;FQL&gt;&lt;Q&gt;ZAREUR^FG_PRICE(41029,,,USD)&lt;/Q&gt;&lt;R&gt;1&lt;/R&gt;&lt;C&gt;1&lt;/C&gt;&lt;D xsi:type="xsd:double"&gt;0.09748763&lt;/D&gt;&lt;/FQL&gt;&lt;FQL&gt;&lt;Q&gt;ZARUSD^FG_PRICE(41060,,,USD)&lt;/Q&gt;&lt;R&gt;1&lt;/R&gt;&lt;C&gt;1&lt;/C&gt;&lt;D xsi:type="xsd:double"&gt;0.11680469&lt;/D&gt;&lt;/FQL&gt;&lt;FQL&gt;&lt;Q&gt;ZARGBP^FG_PRICE(41060,,,USD)&lt;/Q&gt;&lt;R&gt;1&lt;/R&gt;&lt;C&gt;1&lt;/C&gt;&lt;D xsi:type="xsd:double"&gt;0.07588909&lt;/D&gt;&lt;/FQL&gt;&lt;FQL&gt;&lt;Q&gt;ZAREUR^FG_PRICE(41060,,,USD)&lt;/Q&gt;&lt;R&gt;1&lt;/R&gt;&lt;C&gt;1&lt;/C&gt;&lt;D xsi:type="xsd:double"&gt;0.09446778&lt;/D&gt;&lt;/FQL&gt;&lt;FQL&gt;&lt;Q&gt;ZARUSD^FG_PRICE(41090,,,USD)&lt;/Q&gt;&lt;R&gt;1&lt;/R&gt;&lt;C&gt;1&lt;/C&gt;&lt;D xsi:type="xsd:double"&gt;0.122271806&lt;/D&gt;&lt;/FQL&gt;&lt;FQL&gt;&lt;Q&gt;ZARGBP^FG_PRICE(41090,,,USD)&lt;/Q&gt;&lt;R&gt;1&lt;/R&gt;&lt;C&gt;1&lt;/C&gt;&lt;D xsi:type="xsd:double"&gt;0.07795709&lt;/D&gt;&lt;/FQL&gt;&lt;FQL&gt;&lt;Q&gt;ZAREUR^FG_PRICE(41090,,,USD)&lt;/Q&gt;&lt;R&gt;1&lt;/R&gt;&lt;C&gt;1&lt;/C&gt;&lt;D xsi:type="xsd:double"&gt;0.09634908&lt;/D&gt;&lt;/FQL&gt;&lt;FQL&gt;&lt;Q&gt;ZARUSD^FG_PRICE(41121,,,USD)&lt;/Q&gt;&lt;R&gt;1&lt;/R&gt;&lt;C&gt;1&lt;/C&gt;&lt;D xsi:type="xsd:double"&gt;0.12172706&lt;/D&gt;&lt;/FQL&gt;&lt;FQL&gt;&lt;Q&gt;ZARGBP^FG_PRICE(41121,,,USD)&lt;/Q&gt;&lt;R&gt;1&lt;/R&gt;&lt;C&gt;1&lt;/C&gt;&lt;D xsi:type="xsd:double"&gt;0.07769151&lt;/D&gt;&lt;/FQL&gt;&lt;FQL&gt;&lt;Q&gt;ZAREUR^FG_PRICE(41121,,,USD)&lt;/Q&gt;&lt;R&gt;1&lt;/R&gt;&lt;C&gt;1&lt;/C&gt;&lt;D xsi:type="xsd:double"&gt;0.098840535&lt;/D&gt;&lt;/FQL&gt;&lt;FQL&gt;&lt;Q&gt;ZARUSD^FG_PRICE(41152,,,USD)&lt;/Q&gt;&lt;R&gt;1&lt;/R&gt;&lt;C&gt;1&lt;/C&gt;&lt;D xsi:type="xsd:double"&gt;0.11864507&lt;/D&gt;&lt;/FQL&gt;&lt;FQL&gt;&lt;Q&gt;ZARGBP^FG_PRICE(41152,,,USD)&lt;/Q&gt;&lt;R&gt;1&lt;/R&gt;&lt;C&gt;1&lt;/C&gt;&lt;D xsi:type="xsd:double"&gt;0.074697055&lt;/D&gt;&lt;/FQL&gt;&lt;FQL&gt;&lt;Q&gt;ZAREUR^FG_PRICE(41152,,,USD)&lt;/Q&gt;&lt;R&gt;1&lt;/R&gt;&lt;C&gt;1&lt;/C&gt;&lt;D xsi:type="xsd:double"&gt;0.094125405&lt;/D&gt;&lt;/FQL&gt;&lt;FQL&gt;&lt;Q&gt;ZARUSD^FG_PRICE(41182,,,USD)&lt;/Q&gt;&lt;R&gt;1&lt;/R&gt;&lt;C&gt;1&lt;/C&gt;&lt;D xsi:type="xsd:double"&gt;0.12119523&lt;/D&gt;&lt;/FQL&gt;&lt;FQL&gt;&lt;Q&gt;ZARGBP^FG_PRICE(41182,,,USD)&lt;/Q&gt;&lt;R&gt;1&lt;/R&gt;&lt;C&gt;1&lt;/C&gt;&lt;D xsi:type="xsd:double"&gt;0.07505278&lt;/D&gt;&lt;/FQL&gt;&lt;FQL&gt;&lt;Q&gt;ZAREUR^FG_PRICE(41182,,,USD)&lt;/Q&gt;&lt;R&gt;1&lt;/R&gt;&lt;C&gt;1&lt;/C&gt;&lt;D xsi:type="xsd:double"&gt;0.09420538&lt;/D&gt;&lt;/FQL&gt;&lt;FQL&gt;&lt;Q&gt;ZARUSD^FG_PRICE(41213,,,USD)&lt;/Q&gt;&lt;R&gt;1&lt;/R&gt;&lt;C&gt;1&lt;/C&gt;&lt;D xsi:type="xsd:double"&gt;0.1149531&lt;/D&gt;&lt;/FQL&gt;&lt;FQL&gt;&lt;Q&gt;ZARGBP^FG_PRICE(41213,,,USD)&lt;/Q&gt;&lt;R&gt;1&lt;/R&gt;&lt;C&gt;1&lt;/C&gt;&lt;D xsi:type="xsd:double"&gt;0.07135291&lt;/D&gt;&lt;/FQL&gt;&lt;FQL&gt;&lt;Q&gt;ZAREUR^FG_PRICE(41213,,,USD)&lt;/Q&gt;&lt;R&gt;1&lt;/R&gt;&lt;C&gt;1&lt;/C&gt;&lt;D xsi:type="xsd:double"&gt;0.088712074&lt;/D&gt;&lt;/FQL&gt;&lt;FQL&gt;&lt;Q&gt;ZARUSD^FG_PRICE(41243,,,USD)&lt;/Q&gt;&lt;R&gt;1&lt;/R&gt;&lt;C&gt;1&lt;/C&gt;&lt;D xsi:type="xsd:double"&gt;0.112588525&lt;/D&gt;&lt;/FQL&gt;&lt;FQL&gt;&lt;Q&gt;ZARGBP^FG_PRICE(41243,,,USD)&lt;/Q&gt;&lt;R&gt;1&lt;/R&gt;&lt;C&gt;1&lt;/C&gt;&lt;D xsi:type="xsd:double"&gt;0.07025148&lt;/D&gt;&lt;/FQL&gt;&lt;FQL&gt;&lt;Q&gt;ZAREUR^FG_PRICE(41243,,,USD)&lt;/Q&gt;&lt;R&gt;1&lt;/R&gt;&lt;C&gt;1&lt;/C&gt;&lt;D xsi:type="xsd:double"&gt;0.086566605&lt;/D&gt;&lt;/FQL&gt;&lt;FQL&gt;&lt;Q&gt;ZARUSD^FG_PRICE(41274,,,USD)&lt;/Q&gt;&lt;R&gt;1&lt;/R&gt;&lt;C&gt;1&lt;/C&gt;&lt;D xsi:type="xsd:double"&gt;0.11786337&lt;/D&gt;&lt;/FQL&gt;&lt;FQL&gt;&lt;Q&gt;ZARGBP^FG_PRICE(41274,,,USD)&lt;/Q&gt;&lt;R&gt;1&lt;/R&gt;&lt;C&gt;1&lt;/C&gt;&lt;D xsi:type="xsd:double"&gt;0.072509&lt;/D&gt;&lt;/FQL&gt;&lt;FQL&gt;&lt;Q&gt;ZAREUR^FG_PRICE(41274,,,USD)&lt;/Q&gt;&lt;R&gt;1&lt;/R&gt;&lt;C&gt;1&lt;/C&gt;&lt;D xsi:type="xsd:double"&gt;0.089398794&lt;/D&gt;&lt;/FQL&gt;&lt;FQL&gt;&lt;Q&gt;ZARUSD^FG_PRICE(41305,,,USD)&lt;/Q&gt;&lt;R&gt;1&lt;/R&gt;&lt;C&gt;1&lt;/C&gt;&lt;D xsi:type="xsd:double"&gt;0.11194259&lt;/D&gt;&lt;/FQL&gt;&lt;FQL&gt;&lt;Q&gt;ZARGBP^FG_PRICE(41305,,,USD)&lt;/Q&gt;&lt;R&gt;1&lt;/R&gt;&lt;C&gt;1&lt;/C&gt;&lt;D xsi:type="xsd:double"&gt;0.070606194&lt;/D&gt;&lt;/FQL&gt;&lt;FQL&gt;&lt;Q&gt;ZAREUR^FG_PRICE(41305,,,USD)&lt;/Q&gt;&lt;R&gt;1&lt;/R&gt;&lt;C&gt;1&lt;/C&gt;&lt;D xsi:type="xsd:double"&gt;0.08246838&lt;/D&gt;&lt;/FQL&gt;&lt;FQL&gt;&lt;Q&gt;ZARUSD^FG_PRICE(41333,,,USD)&lt;/Q&gt;&lt;R&gt;1&lt;/R&gt;&lt;C&gt;1&lt;/C&gt;&lt;D xsi:type="xsd:double"&gt;0.111449175&lt;/D&gt;&lt;/FQL&gt;&lt;FQL&gt;&lt;Q&gt;ZARGBP^FG_PRICE(41333,,,USD)&lt;/Q&gt;&lt;R&gt;1&lt;/R&gt;&lt;C&gt;1&lt;/C&gt;&lt;D xsi:type="xsd:double"&gt;0.07342085&lt;/D&gt;&lt;/FQL&gt;&lt;FQL&gt;&lt;Q&gt;ZAREUR^FG_PRICE(41333,,,USD)&lt;/Q&gt;&lt;R&gt;1&lt;/R&gt;&lt;C&gt;1&lt;/C&gt;&lt;D xsi:type="xsd:double"&gt;0.08524816&lt;/D&gt;&lt;/FQL&gt;&lt;FQL&gt;&lt;Q&gt;ZARUSD^FG_PRICE(41364,,,USD)&lt;/Q&gt;&lt;R&gt;1&lt;/R&gt;&lt;C&gt;1&lt;/C&gt;&lt;D xsi:type="xsd:double"&gt;0.10899831&lt;/D&gt;&lt;/FQL&gt;&lt;FQL&gt;&lt;Q&gt;ZARGBP^FG_PRICE(41364,,,USD)&lt;/Q&gt;&lt;R&gt;1&lt;/R&gt;&lt;C&gt;1&lt;/C&gt;&lt;D xsi:type="xsd:double"&gt;0.07178262&lt;/D&gt;&lt;/FQL&gt;&lt;FQL&gt;&lt;Q&gt;ZAREUR^FG_PRICE(41364,,,USD)&lt;/Q&gt;&lt;R&gt;1&lt;/R&gt;&lt;C&gt;1&lt;/C&gt;&lt;D xsi:type="xsd:double"&gt;0.084882945&lt;/D&gt;&lt;/FQL&gt;&lt;FQL&gt;&lt;Q&gt;ZARUSD^FG_PRICE(41394,,,USD)&lt;/Q&gt;&lt;R&gt;1&lt;/R&gt;&lt;C&gt;1&lt;/C&gt;&lt;D xsi:type="xsd:double"&gt;0.11132882&lt;/D&gt;&lt;/FQL&gt;&lt;FQL&gt;&lt;Q&gt;ZARGBP^FG_PRICE(41394,,,USD)&lt;/Q&gt;&lt;R&gt;1&lt;/R&gt;&lt;C&gt;1&lt;/C&gt;&lt;D xsi:type="xsd:double"&gt;0.071529694&lt;/D&gt;&lt;/FQL&gt;&lt;FQL&gt;&lt;Q&gt;ZAREUR^FG_PRICE(41394,,,USD)&lt;/Q&gt;&lt;R&gt;1&lt;/R&gt;&lt;C&gt;1&lt;/C&gt;&lt;D xsi:type="xsd:double"&gt;0.08444237&lt;/D&gt;&lt;/FQL&gt;&lt;FQL&gt;&lt;Q&gt;ZARUSD^FG_PRICE(41425,,,USD)&lt;/Q&gt;&lt;R&gt;1&lt;/R&gt;&lt;C&gt;1&lt;/C&gt;&lt;D xsi:type="xsd:double"&gt;0.099406056&lt;/D&gt;&lt;/FQL&gt;&lt;FQL&gt;&lt;Q&gt;ZARGBP^FG_PRICE(41425,,,USD)&lt;/Q&gt;&lt;R&gt;1&lt;/R&gt;&lt;C&gt;1&lt;/C&gt;&lt;D xsi:type="xsd:double"&gt;0.06556695&lt;/D&gt;&lt;/FQL&gt;&lt;FQL&gt;&lt;Q&gt;ZAREUR^FG_PRICE(41425,,,USD)&lt;/Q&gt;&lt;R&gt;1&lt;/R&gt;&lt;C&gt;1&lt;/C&gt;&lt;D xsi:type="xsd:double"&gt;0.07670221&lt;/D&gt;&lt;/FQL&gt;&lt;FQL&gt;&lt;Q&gt;ZARUSD^FG_PRICE(41455,,,USD)&lt;/Q&gt;&lt;R&gt;1&lt;/R&gt;&lt;C&gt;1&lt;/C&gt;&lt;D xsi:type="xsd:double"&gt;0.10073333&lt;/D&gt;&lt;/FQL&gt;&lt;FQL&gt;&lt;Q&gt;ZARGBP^FG_PRICE(41455,,,USD)&lt;/Q&gt;&lt;R&gt;1&lt;/R&gt;&lt;C&gt;1&lt;/C&gt;&lt;D xsi:type="xsd:double"&gt;0.06641612&lt;/D&gt;&lt;/FQL&gt;&lt;FQL&gt;&lt;Q&gt;ZAREUR^FG_PRICE(41455,,,USD)&lt;/Q&gt;&lt;R&gt;1&lt;/R&gt;&lt;C&gt;1&lt;/C&gt;&lt;D xsi:type="xsd:double"&gt;0.07749612&lt;/D&gt;&lt;/FQL&gt;&lt;FQL&gt;&lt;Q&gt;ZARUSD^FG_PRICE(41486,,,USD)&lt;/Q&gt;&lt;R&gt;1&lt;/R&gt;&lt;C&gt;1&lt;/C&gt;&lt;D xsi:type="xsd:double"&gt;0.10091581&lt;/D&gt;&lt;/FQL&gt;&lt;FQL&gt;&lt;Q&gt;ZARGBP^FG_PRICE(41486,,,USD)&lt;/Q&gt;&lt;R&gt;1&lt;/R&gt;&lt;C&gt;1&lt;/C&gt;&lt;D xsi:type="xsd:double"&gt;0.06656496&lt;/D&gt;&lt;/FQL&gt;&lt;FQL&gt;&lt;Q&gt;ZAREUR^FG_PRICE(41486,,,USD)&lt;/Q&gt;&lt;R&gt;1&lt;/R&gt;&lt;C&gt;1&lt;/C&gt;&lt;D xsi:type="xsd:double"&gt;0.07599941&lt;/D&gt;&lt;/FQL&gt;&lt;FQL&gt;&lt;Q&gt;ZARUSD^FG_PRICE(41517,,,USD)&lt;/Q&gt;&lt;R&gt;1&lt;/R&gt;&lt;C&gt;1&lt;/C&gt;&lt;D xsi:type="xsd:double"&gt;0.09764671&lt;/D&gt;&lt;/FQL&gt;&lt;FQL&gt;&lt;Q&gt;ZARGBP^FG_PRICE(41517,,,USD)&lt;/Q&gt;&lt;R&gt;1&lt;/R&gt;&lt;C&gt;1&lt;/C&gt;&lt;D xsi:type="xsd:double"&gt;0.06312413&lt;/D&gt;&lt;/FQL&gt;&lt;FQL&gt;&lt;Q&gt;ZAREUR^FG_PRICE(41517,,,USD)&lt;/Q&gt;&lt;R&gt;1&lt;/R&gt;&lt;C&gt;1&lt;/C&gt;&lt;D xsi:type="xsd:double"&gt;0.074053325&lt;/D&gt;&lt;/FQL&gt;&lt;FQL&gt;&lt;Q&gt;ZARUSD^FG_PRICE(41547,,,USD)&lt;/Q&gt;&lt;R&gt;1&lt;/R&gt;&lt;C&gt;1&lt;/C&gt;&lt;D xsi:type="xsd:double"&gt;0.09936654&lt;/D&gt;&lt;/FQL&gt;&lt;FQL&gt;&lt;Q&gt;ZARGBP^FG_PRICE(41547,,,USD)&lt;/Q&gt;&lt;R&gt;1&lt;/R&gt;&lt;C&gt;1&lt;/C&gt;&lt;D xsi:type="xsd:double"&gt;0.061360095&lt;/D&gt;&lt;/FQL&gt;&lt;FQL&gt;&lt;Q&gt;ZAREUR^FG_PRICE(41547,,,USD)&lt;/Q&gt;&lt;R&gt;1&lt;/R&gt;&lt;C&gt;1&lt;/C&gt;&lt;D xsi:type="xsd:double"&gt;0.073406376&lt;/D&gt;&lt;/FQL&gt;&lt;FQL&gt;&lt;Q&gt;ZARUSD^FG_PRICE(41578,,,USD)&lt;/Q&gt;&lt;R&gt;1&lt;/R&gt;&lt;C&gt;1&lt;/C&gt;&lt;D xsi:type="xsd:double"&gt;0.09994503&lt;/D&gt;&lt;/FQL&gt;&lt;FQL&gt;&lt;Q&gt;ZARGBP^FG_PRICE(41578,,,USD)&lt;/Q&gt;&lt;R&gt;1&lt;/R&gt;&lt;C&gt;1&lt;/C&gt;&lt;D xsi:type="xsd:double"&gt;0.062209032&lt;/D&gt;&lt;/FQL&gt;&lt;FQL&gt;&lt;Q&gt;ZAREUR^FG_PRICE(41578,,,USD)&lt;/Q&gt;&lt;R&gt;1&lt;/R&gt;&lt;C&gt;1&lt;/C&gt;&lt;D xsi:type="xsd:double"&gt;0.07351602&lt;/D&gt;&lt;/FQL&gt;&lt;FQL&gt;&lt;Q&gt;ZARUSD^FG_PRICE(41608,,,USD)&lt;/Q&gt;&lt;R&gt;1&lt;/R&gt;&lt;C&gt;1&lt;/C&gt;&lt;D xsi:type="xsd:double"&gt;0.09836179&lt;/D&gt;&lt;/FQL&gt;&lt;FQL&gt;&lt;Q&gt;ZARGBP^FG_PRICE(41608,,,USD)&lt;/Q&gt;&lt;R&gt;1&lt;/R&gt;&lt;C&gt;1&lt;/C&gt;&lt;D xsi:type="xsd:double"&gt;0.0600481&lt;/D&gt;&lt;/FQL&gt;&lt;FQL&gt;&lt;Q&gt;ZAREUR^FG_PRICE(41608,,,USD)&lt;/Q&gt;&lt;R&gt;1&lt;/R&gt;&lt;C&gt;1&lt;/C&gt;&lt;D xsi:type="xsd:double"&gt;0.07224251&lt;/D&gt;&lt;/FQL&gt;&lt;FQL&gt;&lt;Q&gt;ZARUSD^FG_PRICE(41639,,,USD)&lt;/Q&gt;&lt;R&gt;1&lt;/R&gt;&lt;C&gt;1&lt;/C&gt;&lt;D xsi:type="xsd:double"&gt;0.095476784&lt;/D&gt;&lt;/FQL&gt;&lt;FQL&gt;&lt;Q&gt;ZARGBP^FG_PRICE(41639,,,USD)&lt;/Q&gt;&lt;R&gt;1&lt;/R&gt;&lt;C&gt;1&lt;/C&gt;&lt;D xsi:type="xsd:double"&gt;0.05764636&lt;/D&gt;&lt;/FQL&gt;&lt;FQL&gt;&lt;Q&gt;ZAREUR^FG_PRICE(41639,,,USD)&lt;/Q&gt;&lt;R&gt;1&lt;/R&gt;&lt;C&gt;1&lt;/C&gt;&lt;D xsi:type="xsd:double"&gt;0.06928901&lt;/D&gt;&lt;/FQL&gt;&lt;FQL&gt;&lt;Q&gt;ZARUSD^FG_PRICE(41670,,,USD)&lt;/Q&gt;&lt;R&gt;1&lt;/R&gt;&lt;C&gt;1&lt;/C&gt;&lt;D xsi:type="xsd:double"&gt;0.089535534&lt;/D&gt;&lt;/FQL&gt;&lt;FQL&gt;&lt;Q&gt;ZARGBP^FG_PRICE(41670,,,USD)&lt;/Q&gt;&lt;R&gt;1&lt;/R&gt;&lt;C&gt;1&lt;/C&gt;&lt;D xsi:type="xsd:double"&gt;0.05448023&lt;/D&gt;&lt;/FQL&gt;&lt;FQL&gt;&lt;Q&gt;ZAREUR^FG_PRICE(41670,,,USD)&lt;/Q&gt;&lt;R&gt;1&lt;/R&gt;&lt;C&gt;1&lt;/C&gt;&lt;D xsi:type="xsd:double"&gt;0.066393934&lt;/D&gt;&lt;/FQL&gt;&lt;FQL&gt;&lt;Q&gt;ZARUSD^FG_PRICE(41698,,,USD)&lt;/Q&gt;&lt;R&gt;1&lt;/R&gt;&lt;C&gt;1&lt;/C&gt;&lt;D xsi:type="xsd:double"&gt;0.0930947&lt;/D&gt;&lt;/FQL&gt;&lt;FQL&gt;&lt;Q&gt;ZARGBP^FG_PRICE(41698,,,USD)&lt;/Q&gt;&lt;R&gt;1&lt;/R&gt;&lt;C&gt;1&lt;/C&gt;&lt;D xsi:type="xsd:double"&gt;0.055550735&lt;/D&gt;&lt;/FQL&gt;&lt;FQL&gt;&lt;Q&gt;ZAREUR^FG_PRICE(41698,,,USD)&lt;/Q&gt;&lt;R&gt;1&lt;/R&gt;&lt;C&gt;1&lt;/C&gt;&lt;D xsi:type="xsd:double"&gt;0.067403756&lt;/D&gt;&lt;/FQL&gt;&lt;FQL&gt;&lt;Q&gt;ZARUSD^FG_PRICE(41729,,,USD)&lt;/Q&gt;&lt;R&gt;1&lt;/R&gt;&lt;C&gt;1&lt;/C&gt;&lt;D xsi:type="xsd:double"&gt;0.09507601&lt;/D&gt;&lt;/FQL&gt;&lt;FQL&gt;&lt;Q&gt;ZARGBP^FG_PRICE(41729,,,USD)&lt;/Q&gt;&lt;R&gt;1&lt;/R&gt;&lt;C&gt;1&lt;/C&gt;&lt;D xsi:type="xsd:double"&gt;0.057029065&lt;/D&gt;&lt;/FQL&gt;&lt;FQL&gt;&lt;Q&gt;ZAREUR^FG_PRICE(41729,,,USD)&lt;/Q&gt;&lt;R&gt;1&lt;/R&gt;&lt;C&gt;1&lt;/C&gt;&lt;D xsi:type="xsd:double"&gt;0.06898314&lt;/D&gt;&lt;/FQL&gt;&lt;FQL&gt;&lt;Q&gt;ZARUSD^FG_PRICE(41759,,,USD)&lt;/Q&gt;&lt;R&gt;1&lt;/R&gt;&lt;C&gt;1&lt;/C&gt;&lt;D xsi:type="xsd:double"&gt;0.09495639&lt;/D&gt;&lt;/FQL&gt;&lt;FQL&gt;&lt;Q&gt;ZARGBP^FG_PRICE(41759,,,USD)&lt;/Q&gt;&lt;R&gt;1&lt;/R&gt;&lt;C&gt;1&lt;/C&gt;&lt;D xsi:type="xsd:double"&gt;0.056235466&lt;/D&gt;&lt;/FQL&gt;&lt;FQL&gt;&lt;Q&gt;ZAREUR^FG_PRICE(41759,,,USD)&lt;/Q&gt;&lt;R&gt;1&lt;/R&gt;&lt;C&gt;1&lt;/C&gt;&lt;D xsi:type="xsd:double"&gt;0.06848393&lt;/D&gt;&lt;/FQL&gt;&lt;FQL&gt;&lt;Q&gt;ZARUSD^FG_PRICE(41790,,,USD)&lt;/Q&gt;&lt;R&gt;1&lt;/R&gt;&lt;C&gt;1&lt;/C&gt;&lt;D xsi:type="xsd:double"&gt;0.09448447&lt;/D&gt;&lt;/FQL&gt;&lt;FQL&gt;&lt;Q&gt;ZARGBP^FG_PRICE(41790,,,USD)&lt;/Q&gt;&lt;R&gt;1&lt;/R&gt;&lt;C&gt;1&lt;/C&gt;&lt;D xsi:type="xsd:double"&gt;0.056329608&lt;/D&gt;&lt;/FQL&gt;&lt;FQL&gt;&lt;Q&gt;ZAREUR^FG_PRICE(41790,,,USD)&lt;/Q&gt;&lt;R&gt;1&lt;/R&gt;&lt;C&gt;1&lt;/C&gt;&lt;D xsi:type="xsd:double"&gt;0.06924222&lt;/D&gt;&lt;/FQL&gt;&lt;FQL&gt;&lt;Q&gt;ZARUSD^FG_PRICE(41820,,,USD)&lt;/Q&gt;&lt;R&gt;1&lt;/R&gt;&lt;C&gt;1&lt;/C&gt;&lt;D xsi:type="xsd:double"&gt;0.093996&lt;/D&gt;&lt;/FQL&gt;&lt;FQL&gt;&lt;Q&gt;ZARGBP^FG_PRICE(41820,,,USD)&lt;/Q&gt;&lt;R&gt;1&lt;/R&gt;&lt;C&gt;1&lt;/C&gt;&lt;D xsi:type="xsd:double"&gt;0.054973245&lt;/D&gt;&lt;/FQL&gt;&lt;FQL&gt;&lt;Q&gt;ZAREUR^FG_PRICE(41820,,,USD)&lt;/Q&gt;&lt;R&gt;1&lt;/R&gt;&lt;C&gt;1&lt;/C&gt;&lt;D xsi:type="xsd:double"&gt;0.068652816&lt;/D&gt;&lt;/FQL&gt;&lt;FQL&gt;&lt;Q&gt;ZARUSD^FG_PRICE(41851,,,USD)&lt;/Q&gt;&lt;R&gt;1&lt;/R&gt;&lt;C&gt;1&lt;/C&gt;&lt;D xsi:type="xsd:double"&gt;0.093314044&lt;/D&gt;&lt;/FQL&gt;&lt;FQL&gt;&lt;Q&gt;ZARGBP^FG_PRICE(41851,,,USD)&lt;/Q&gt;&lt;R&gt;1&lt;/R&gt;&lt;C&gt;1&lt;/C&gt;&lt;D xsi:type="xsd:double"&gt;0.05527101&lt;/D&gt;&lt;/FQL&gt;&lt;FQL&gt;&lt;Q&gt;ZAREUR^FG_PRICE(41851,,,USD)&lt;/Q&gt;&lt;R&gt;1&lt;/R&gt;&lt;C&gt;1&lt;/C&gt;&lt;D xsi:type="xsd:double"&gt;0.069741435&lt;/D&gt;&lt;/FQL&gt;&lt;FQL&gt;&lt;Q&gt;ZARUSD^FG_PRICE(41882,,,USD)&lt;/Q&gt;&lt;R&gt;1&lt;/R&gt;&lt;C&gt;1&lt;/C&gt;&lt;D xsi:type="xsd:double"&gt;0.09402561&lt;/D&gt;&lt;/FQL&gt;&lt;FQL&gt;&lt;Q&gt;ZARGBP^FG_PRICE(41882,,,USD)&lt;/Q&gt;&lt;R&gt;1&lt;/R&gt;&lt;C&gt;1&lt;/C&gt;&lt;D xsi:type="xsd:double"&gt;0.056616355&lt;/D&gt;&lt;/FQL&gt;&lt;FQL&gt;&lt;Q&gt;ZAREUR^FG_PRICE(41882,,,USD)&lt;/Q&gt;&lt;R&gt;1&lt;/R&gt;&lt;C&gt;1&lt;/C&gt;&lt;D xsi:type="xsd:double"&gt;0.07138294&lt;/D&gt;&lt;/FQL&gt;&lt;FQL&gt;&lt;Q&gt;ZARUSD^FG_PRICE(41912,,,USD)&lt;/Q&gt;&lt;R&gt;1&lt;/R&gt;&lt;C&gt;1&lt;/C&gt;&lt;D xsi:type="xsd:double"&gt;0.088509284&lt;/D&gt;&lt;/FQL&gt;&lt;FQL&gt;&lt;Q&gt;ZARGBP^FG_PRICE(41912,,,USD)&lt;/Q&gt;&lt;R&gt;1&lt;/R&gt;&lt;C&gt;1&lt;/C&gt;&lt;D xsi:type="xsd:double"&gt;0.054596607&lt;/D&gt;&lt;/FQL&gt;&lt;FQL&gt;&lt;Q&gt;ZAREUR^FG_PRICE(41912,,,USD)&lt;/Q&gt;&lt;R&gt;1&lt;/R&gt;&lt;C&gt;1&lt;/C&gt;&lt;D xsi:type="xsd:double"&gt;0.07006474&lt;/D&gt;&lt;/FQL&gt;&lt;FQL&gt;&lt;Q&gt;ZARUSD^FG_PRICE(41943,,,USD)&lt;/Q&gt;&lt;R&gt;1&lt;/R&gt;&lt;C&gt;1&lt;/C&gt;&lt;D xsi:type="xsd:double"&gt;0.09052231&lt;/D&gt;&lt;/FQL&gt;&lt;FQL&gt;&lt;Q&gt;ZARGBP^FG_PRICE(41943,,,USD)&lt;/Q&gt;&lt;R&gt;1&lt;/R&gt;&lt;C&gt;1&lt;/C&gt;&lt;D xsi:type="xsd:double"&gt;0.056581747&lt;/D&gt;&lt;/FQL&gt;&lt;FQL&gt;&lt;Q&gt;ZAREUR^FG_PRICE(41943,,,USD)&lt;/Q&gt;&lt;R&gt;1&lt;/R&gt;&lt;C&gt;1&lt;/C&gt;&lt;D xsi:type="xsd:double"&gt;0.072250225&lt;/D&gt;&lt;/FQL&gt;&lt;FQL&gt;&lt;Q&gt;ZARUSD^FG_PRICE(41973,,,USD)&lt;/Q&gt;&lt;R&gt;1&lt;/R&gt;&lt;C&gt;1&lt;/C&gt;&lt;D xsi:type="xsd:double"&gt;0.09052641&lt;/D&gt;&lt;/FQL&gt;&lt;FQL&gt;&lt;Q&gt;ZARGBP^FG_PRICE(41973,,,USD)&lt;/Q&gt;&lt;R&gt;1&lt;/R&gt;&lt;C&gt;1&lt;/C&gt;&lt;D xsi:type="xsd:double"&gt;0.057805568&lt;/D&gt;&lt;/FQL&gt;&lt;FQL&gt;&lt;Q&gt;ZAREUR^FG_PRICE(41973,,,USD)&lt;/Q&gt;&lt;R&gt;1&lt;/R&gt;&lt;C&gt;1&lt;/C&gt;&lt;D xsi:type="xsd:double"&gt;0.072615735&lt;/D&gt;&lt;/FQL&gt;&lt;FQL&gt;&lt;Q&gt;ZARUSD^FG_PRICE(42004,,,USD)&lt;/Q&gt;&lt;R&gt;1&lt;/R&gt;&lt;C&gt;1&lt;/C&gt;&lt;D xsi:type="xsd:double"&gt;0.08643976&lt;/D&gt;&lt;/FQL&gt;&lt;FQL&gt;&lt;Q&gt;ZARGBP^FG_PRICE(42004,,,USD)&lt;/Q&gt;&lt;R&gt;1&lt;/R&gt;&lt;C&gt;1&lt;/C&gt;&lt;D xsi:type="xsd:double"&gt;0.055436756&lt;/D&gt;&lt;/FQL&gt;&lt;FQL&gt;&lt;Q&gt;ZAREUR^FG_PRICE(42004,,,USD)&lt;/Q&gt;&lt;R&gt;1&lt;/R&gt;&lt;C&gt;1&lt;/C&gt;&lt;D xsi:type="xsd:double"&gt;0.07143486&lt;/D&gt;&lt;/FQL&gt;&lt;FQL&gt;&lt;Q&gt;ZARUSD^FG_PRICE(42035,,,USD)&lt;/Q&gt;&lt;R&gt;1&lt;/R&gt;&lt;C&gt;1&lt;/C&gt;&lt;D xsi:type="xsd:double"&gt;0.08597713&lt;/D&gt;&lt;/FQL&gt;&lt;FQL&gt;&lt;Q&gt;ZARGBP^FG_PRICE(42035,,,USD)&lt;/Q&gt;&lt;R&gt;1&lt;/R&gt;&lt;C&gt;1&lt;/C&gt;&lt;D xsi:type="xsd:double"&gt;0.057245575&lt;/D&gt;&lt;/FQL&gt;&lt;FQL&gt;&lt;Q&gt;ZAREUR^FG_PRICE(42035,,,USD)&lt;/Q&gt;&lt;R&gt;1&lt;/R&gt;&lt;C&gt;1&lt;/C&gt;&lt;D xsi:type="xsd:double"&gt;0.076190464&lt;/D&gt;&lt;/FQL&gt;&lt;FQL&gt;&lt;Q&gt;ZARUSD^FG_PRICE(42063,,,USD)&lt;/Q&gt;&lt;R&gt;1&lt;/R&gt;&lt;C&gt;1&lt;/C&gt;&lt;D xsi:type="xsd:double"&gt;0.08581481&lt;/D&gt;&lt;/FQL&gt;&lt;FQL&gt;&lt;Q&gt;ZARGBP^FG_PRICE(42063,,,USD)&lt;/Q&gt;&lt;R&gt;1&lt;/R&gt;&lt;C&gt;1&lt;/C&gt;&lt;D xsi:type="xsd:double"&gt;0.055529192&lt;/D&gt;&lt;/FQL&gt;&lt;FQL&gt;&lt;Q&gt;ZAREUR^FG_PRICE(42063,,,USD)&lt;/Q&gt;&lt;R&gt;1&lt;/R&gt;&lt;C&gt;1&lt;/C&gt;&lt;D xsi:type="xsd:double"&gt;0.07650765&lt;/D&gt;&lt;/FQL&gt;&lt;FQL&gt;&lt;Q&gt;ZARUSD^FG_PRICE(42094,,,USD)&lt;/Q&gt;&lt;R&gt;1&lt;/R&gt;&lt;C&gt;1&lt;/C&gt;&lt;D xsi:type="xsd:double"&gt;0.082533784&lt;/D&gt;&lt;/FQL&gt;&lt;FQL&gt;&lt;Q&gt;ZARGBP^FG_PRICE(42094,,,USD)&lt;/Q&gt;&lt;R&gt;1&lt;/R&gt;&lt;C&gt;1&lt;/C&gt;&lt;D xsi:type="xsd:double"&gt;0.055597026&lt;/D&gt;&lt;/FQL&gt;&lt;FQL&gt;&lt;Q&gt;ZAREUR^FG_PRICE(42094,,,USD)&lt;/Q&gt;&lt;R&gt;1&lt;/R&gt;&lt;C&gt;1&lt;/C&gt;&lt;D xsi:type="xsd:double"&gt;0.0768471&lt;/D&gt;&lt;/FQL&gt;&lt;FQL&gt;&lt;Q&gt;ZARUSD^FG_PRICE(42124,,,USD)&lt;/Q&gt;&lt;R&gt;1&lt;/R&gt;&lt;C&gt;1&lt;/C&gt;&lt;D xsi:type="xsd:double"&gt;0.083638966&lt;/D&gt;&lt;/FQL&gt;&lt;FQL&gt;&lt;Q&gt;ZARGBP^FG_PRICE(42124,,,USD)&lt;/Q&gt;&lt;R&gt;1&lt;/R&gt;&lt;C&gt;1&lt;/C&gt;&lt;D xsi:type="xsd:double"&gt;0.054425877&lt;/D&gt;&lt;/FQL&gt;&lt;FQL&gt;&lt;Q&gt;ZAREUR^FG_PRICE(42124,,,USD)&lt;/Q&gt;&lt;R&gt;1&lt;/R&gt;&lt;C&gt;1&lt;/C&gt;&lt;D xsi:type="xsd:double"&gt;0.074641&lt;/D&gt;&lt;/FQL&gt;&lt;FQL&gt;&lt;Q&gt;ZARUSD^FG_PRICE(42155,,,USD)&lt;/Q&gt;&lt;R&gt;1&lt;/R&gt;&lt;C&gt;1&lt;/C&gt;&lt;D xsi:type="xsd:double"&gt;0.082184464&lt;/D&gt;&lt;/FQL&gt;&lt;FQL&gt;&lt;Q&gt;ZARGBP^FG_PRICE(42155,,,USD)&lt;/Q&gt;&lt;R&gt;1&lt;/R&gt;&lt;C&gt;1&lt;/C&gt;&lt;D xsi:type="xsd:double"&gt;0.0538579&lt;/D&gt;&lt;/FQL&gt;&lt;FQL&gt;&lt;Q&gt;ZAREUR^FG_PRICE(42155,,,USD)&lt;/Q&gt;&lt;R&gt;1&lt;/R&gt;&lt;C&gt;1&lt;/C&gt;&lt;D xsi:type="xsd:double"&gt;0.074961886&lt;/D&gt;&lt;/FQL&gt;&lt;FQL&gt;&lt;Q&gt;ZARUSD^FG_PRICE(42185,,,USD)&lt;/Q&gt;&lt;R&gt;1&lt;/R&gt;&lt;C&gt;1&lt;/C&gt;&lt;D xsi:type="xsd:double"&gt;0.0823876&lt;/D&gt;&lt;/FQL&gt;&lt;FQL&gt;&lt;Q&gt;ZARGBP^FG_PRICE(42185,,,USD)&lt;/Q&gt;&lt;R&gt;1&lt;/R&gt;&lt;C&gt;1&lt;/C&gt;&lt;D xsi:type="xsd:double"&gt;0.052386086&lt;/D&gt;&lt;/FQL&gt;&lt;FQL&gt;&lt;Q&gt;ZAREUR^FG_PRICE(42185,,,USD)&lt;/Q&gt;&lt;R&gt;1&lt;/R&gt;&lt;C&gt;1&lt;/C&gt;&lt;D xsi:type="xsd:double"&gt;0.07394327&lt;/D&gt;&lt;/FQL&gt;&lt;FQL&gt;&lt;Q&gt;ZARUSD^FG_PRICE(42216,,,USD)&lt;/Q&gt;&lt;R&gt;1&lt;/R&gt;&lt;C&gt;1&lt;/C&gt;&lt;D xsi:type="xsd:double"&gt;0.079258144&lt;/D&gt;&lt;/FQL&gt;&lt;FQL&gt;&lt;Q&gt;ZARGBP^FG_PRICE(42216,,,USD)&lt;/Q&gt;&lt;R&gt;1&lt;/R&gt;&lt;C&gt;1&lt;/C&gt;&lt;D xsi:type="xsd:double"&gt;0.050790224&lt;/D&gt;&lt;/FQL&gt;&lt;FQL&gt;&lt;Q&gt;ZAREUR^FG_PRICE(42216,,,USD)&lt;/Q&gt;&lt;R&gt;1&lt;/R&gt;&lt;C&gt;1&lt;/C&gt;&lt;D xsi:type="xsd:double"&gt;0.07173657&lt;/D&gt;&lt;/FQL&gt;&lt;FQL&gt;&lt;Q&gt;ZARUSD^FG_PRICE(42247,,,USD)&lt;/Q&gt;&lt;R&gt;1&lt;/R&gt;&lt;C&gt;1&lt;/C&gt;&lt;D xsi:type="xsd:double"&gt;0.07539062&lt;/D&gt;&lt;/FQL&gt;&lt;FQL&gt;&lt;Q&gt;ZARGBP^FG_PRICE(42247,,,USD)&lt;/Q&gt;&lt;R&gt;1&lt;/R&gt;&lt;C&gt;1&lt;/C&gt;&lt;D xsi:type="xsd:double"&gt;0.04901861&lt;/D&gt;&lt;/FQL&gt;&lt;FQL&gt;&lt;Q&gt;ZAREUR^FG_PRICE(42247,,,USD)&lt;/Q&gt;&lt;R&gt;1&lt;/R&gt;&lt;C&gt;1&lt;/C&gt;&lt;D xsi:type="xsd:double"&gt;0.06728302&lt;/D&gt;&lt;/FQL&gt;&lt;FQL&gt;&lt;Q&gt;ZARUSD^FG_PRICE(42277,,,USD)&lt;/Q&gt;&lt;R&gt;1&lt;/R&gt;&lt;C&gt;1&lt;/C&gt;&lt;D xsi:type="xsd:double"&gt;0.07232227&lt;/D&gt;&lt;/FQL&gt;&lt;FQL&gt;&lt;Q&gt;ZARGBP^FG_PRICE(42277,,,USD)&lt;/Q&gt;&lt;R&gt;1&lt;/R&gt;&lt;C&gt;1&lt;/C&gt;&lt;D xsi:type="xsd:double"&gt;0.047745354&lt;/D&gt;&lt;/FQL&gt;&lt;FQL&gt;&lt;Q&gt;ZAREUR^FG_PRICE(42277,,,USD)&lt;/Q&gt;&lt;R&gt;1&lt;/R&gt;&lt;C&gt;1&lt;/C&gt;&lt;D xsi:type="xsd:double"&gt;0.06479039&lt;/D&gt;&lt;/FQL&gt;&lt;FQL&gt;&lt;Q&gt;ZARUSD^FG_PRICE(42308,,,USD)&lt;/Q&gt;&lt;R&gt;1&lt;/R&gt;&lt;C&gt;1&lt;/C&gt;&lt;D xsi:type="xsd:double"&gt;0.07242887&lt;/D&gt;&lt;/FQL&gt;&lt;FQL&gt;&lt;Q&gt;ZARGBP^FG_PRICE(42308,,,USD)&lt;/Q&gt;&lt;R&gt;1&lt;/R&gt;&lt;C&gt;1&lt;/C&gt;&lt;D xsi:type="xsd:double"&gt;0.04689774&lt;/D&gt;&lt;/FQL&gt;&lt;FQL&gt;&lt;Q&gt;ZAREUR^FG_PRICE(42308,,,USD)&lt;/Q&gt;&lt;R&gt;1&lt;/R&gt;&lt;C&gt;1&lt;/C&gt;&lt;D xsi:type="xsd:double"&gt;0.065567255&lt;/D&gt;&lt;/FQL&gt;&lt;FQL&gt;&lt;Q&gt;ZARUSD^FG_PRICE(42338,,,USD)&lt;/Q&gt;&lt;R&gt;1&lt;/R&gt;&lt;C&gt;1&lt;/C&gt;&lt;D xsi:type="xsd:double"&gt;0.06934813&lt;/D&gt;&lt;/FQL&gt;&lt;FQL&gt;&lt;Q&gt;ZARGBP^FG_PRICE(42338,,,USD)&lt;/Q&gt;&lt;R&gt;1&lt;/R&gt;&lt;C&gt;1&lt;/C&gt;&lt;D xsi:type="xsd:double"&gt;0.046069305&lt;/D&gt;&lt;/FQL&gt;&lt;FQL&gt;&lt;Q&gt;ZAREUR^FG_PRICE(42338,,,USD)&lt;/Q&gt;&lt;R&gt;1&lt;/R&gt;&lt;C&gt;1&lt;/C&gt;&lt;D xsi:type="xsd:double"&gt;0.06566125&lt;/D&gt;&lt;/FQL&gt;&lt;FQL&gt;&lt;Q&gt;ZARUSD^FG_PRICE(42369,,,USD)&lt;/Q&gt;&lt;R&gt;1&lt;/R&gt;&lt;C&gt;1&lt;/C&gt;&lt;D xsi:type="xsd:double"&gt;0.064534865&lt;/D&gt;&lt;/FQL&gt;&lt;FQL&gt;&lt;Q&gt;ZARGBP^FG_PRICE(42369,,,USD)&lt;/Q&gt;&lt;R&gt;1&lt;/R&gt;&lt;C&gt;1&lt;/C&gt;&lt;D xsi:type="xsd:double"&gt;0.043785106&lt;/D&gt;&lt;/FQL&gt;&lt;FQL&gt;&lt;Q&gt;ZAREUR^FG_PRICE(42369,,,USD)&lt;/Q&gt;&lt;R&gt;1&lt;/R&gt;&lt;C&gt;1&lt;/C&gt;&lt;D xsi:type="xsd:double"&gt;0.059407957&lt;/D&gt;&lt;/FQL&gt;&lt;FQL&gt;&lt;Q&gt;ZARUSD^FG_PRICE(42400,,,USD)&lt;/Q&gt;&lt;R&gt;1&lt;/R&gt;&lt;C&gt;1&lt;/C&gt;&lt;D xsi:type="xsd:double"&gt;0.062893085&lt;/D&gt;&lt;/FQL&gt;&lt;FQL&gt;&lt;Q&gt;ZARGBP^FG_PRICE(42400,,,USD)&lt;/Q&gt;&lt;R&gt;1&lt;/R&gt;&lt;C&gt;1&lt;/C&gt;&lt;D xsi:type="xsd:double"&gt;0.044337742&lt;/D&gt;&lt;/FQL&gt;&lt;FQL&gt;&lt;Q&gt;ZAREUR^FG_PRICE(42400,,,USD)&lt;/Q&gt;&lt;R&gt;1&lt;/R&gt;&lt;C&gt;1&lt;/C&gt;&lt;D xsi:type="xsd:double"&gt;0.05812401&lt;/D&gt;&lt;/FQL&gt;&lt;FQL&gt;&lt;Q&gt;ZARUSD^FG_PRICE(42429,,,USD)&lt;/Q&gt;&lt;R&gt;1&lt;/R&gt;&lt;C&gt;1&lt;/C&gt;&lt;D xsi:type="xsd:double"&gt;0.06335168&lt;/D&gt;&lt;/FQL&gt;&lt;FQL&gt;&lt;Q&gt;ZARGBP^FG_PRICE(42429,,,USD)&lt;/Q&gt;&lt;R&gt;1&lt;/R&gt;&lt;C&gt;1&lt;/C&gt;&lt;D xsi:type="xsd:double"&gt;0.045459013&lt;/D&gt;&lt;/FQL&gt;&lt;FQL&gt;&lt;Q&gt;ZAREUR^FG_PRICE(42429,,,USD)&lt;/Q&gt;&lt;R&gt;1&lt;/R&gt;&lt;C&gt;1&lt;/C&gt;&lt;D xsi:type="xsd:double"&gt;0.058305357&lt;/D&gt;&lt;/FQL&gt;&lt;FQL&gt;&lt;Q&gt;ZARUSD^FG_PRICE(42460,,,USD)&lt;/Q&gt;&lt;R&gt;1&lt;/R&gt;&lt;C&gt;1&lt;/C&gt;&lt;D xsi:type="xsd:double"&gt;0.067990206&lt;/D&gt;&lt;/FQL&gt;&lt;FQL&gt;&lt;Q&gt;ZARGBP^FG_PRICE(42460,,,USD)&lt;/Q&gt;&lt;R&gt;1&lt;/R&gt;&lt;C&gt;1&lt;/C&gt;&lt;D xsi:type="xsd:double"&gt;0.047304116&lt;/D&gt;&lt;/FQL&gt;&lt;FQL&gt;&lt;Q&gt;ZAREUR^FG_PRICE(42460,,,USD)&lt;/Q&gt;&lt;R&gt;1&lt;/R&gt;&lt;C&gt;1&lt;/C&gt;&lt;D xsi:type="xsd:double"&gt;0.059664086&lt;/D&gt;&lt;/FQL&gt;&lt;FQL&gt;&lt;Q&gt;ZARUSD^FG_PRICE(42490,,,USD)&lt;/Q&gt;&lt;R&gt;1&lt;/R&gt;&lt;C&gt;1&lt;/C&gt;&lt;D xsi:type="xsd:double"&gt;0.070518136&lt;/D&gt;&lt;/FQL&gt;&lt;FQL&gt;&lt;Q&gt;ZARGBP^FG_PRICE(42490,,,USD)&lt;/Q&gt;&lt;R&gt;1&lt;/R&gt;&lt;C&gt;1&lt;/C&gt;&lt;D xsi:type="xsd:double"&gt;0.048138533&lt;/D&gt;&lt;/FQL&gt;&lt;FQL&gt;&lt;Q&gt;ZAREUR^FG_PRICE(42490,,,USD)&lt;/Q&gt;&lt;R&gt;1&lt;/R&gt;&lt;C&gt;1&lt;/C&gt;&lt;D xsi:type="xsd:double"&gt;0.061569072&lt;/D&gt;&lt;/FQL&gt;&lt;FQL&gt;&lt;Q&gt;ZARUSD^FG_PRICE(42521,,,USD)&lt;/Q&gt;&lt;R&gt;1&lt;/R&gt;&lt;C&gt;1&lt;/C&gt;&lt;D xsi:type="xsd:double"&gt;0.06358088&lt;/D&gt;&lt;/FQL&gt;&lt;FQL&gt;&lt;Q&gt;ZARGBP^FG_PRICE(42521,,,USD)&lt;/Q&gt;&lt;R&gt;1&lt;/R&gt;&lt;C&gt;1&lt;/C&gt;&lt;D xsi:type="xsd:double"&gt;0.04368319&lt;/D&gt;&lt;/FQL&gt;&lt;FQL&gt;&lt;Q&gt;ZAREUR^FG_PRICE(42521,,,USD)&lt;/Q&gt;&lt;R&gt;1&lt;/R&gt;&lt;C&gt;1&lt;/C&gt;&lt;D xsi:type="xsd:double"&gt;0.05711285&lt;/D&gt;&lt;/FQL&gt;&lt;FQL&gt;&lt;Q&gt;ZARUSD^FG_PRICE(42551,,,USD)&lt;/Q&gt;&lt;R&gt;1&lt;/R&gt;&lt;C&gt;1&lt;/C&gt;&lt;D xsi:type="xsd:double"&gt;0.068282686&lt;/D&gt;&lt;/FQL&gt;&lt;FQL&gt;&lt;Q&gt;ZARGBP^FG_PRICE(42551,,,USD)&lt;/Q&gt;&lt;R&gt;1&lt;/R&gt;&lt;C&gt;1&lt;/C&gt;&lt;D xsi:type="xsd:double"&gt;0.051079206&lt;/D&gt;&lt;/FQL&gt;&lt;FQL&gt;&lt;Q&gt;ZAREUR^FG_PRICE(42551,,,USD)&lt;/Q&gt;&lt;R&gt;1&lt;/R&gt;&lt;C&gt;1&lt;/C&gt;&lt;D xsi:type="xsd:double"&gt;0.06146333&lt;/D&gt;&lt;/FQL&gt;&lt;FQL&gt;&lt;Q&gt;ZARUSD^FG_PRICE(42582,,,USD)&lt;/Q&gt;&lt;R&gt;1&lt;/R&gt;&lt;C&gt;1&lt;/C&gt;&lt;D xsi:type="xsd:double"&gt;0.07213446&lt;/D&gt;&lt;/FQL&gt;&lt;FQL&gt;&lt;Q&gt;ZARGBP^FG_PRICE(42582,,,USD)&lt;/Q&gt;&lt;R&gt;1&lt;/R&gt;&lt;C&gt;1&lt;/C&gt;&lt;D xsi:type="xsd:double"&gt;0.054330386&lt;/D&gt;&lt;/FQL&gt;&lt;FQL&gt;&lt;Q&gt;ZAREUR^FG_PRICE(42582,,,USD)&lt;/Q&gt;&lt;R&gt;1&lt;/R&gt;&lt;C&gt;1&lt;/C&gt;&lt;D xsi:type="xsd:double"&gt;0.06450655&lt;/D&gt;&lt;/FQL&gt;&lt;FQL&gt;&lt;Q&gt;ZARUSD^FG_PRICE(42613,,,USD)&lt;/Q&gt;&lt;R&gt;1&lt;/R&gt;&lt;C&gt;1&lt;/C&gt;&lt;D xsi:type="xsd:double"&gt;0.06796179&lt;/D&gt;&lt;/FQL&gt;&lt;FQL&gt;&lt;Q&gt;ZARGBP^FG_PRICE(42613,,,USD)&lt;/Q&gt;&lt;R&gt;1&lt;/R&gt;&lt;C&gt;1&lt;/C&gt;&lt;D xsi:type="xsd:double"&gt;0.051891115&lt;/D&gt;&lt;/FQL&gt;&lt;FQL&gt;&lt;Q&gt;ZAREUR^FG_PRICE(42613,,,USD)&lt;/Q&gt;&lt;R&gt;1&lt;/R&gt;&lt;C&gt;1&lt;/C&gt;&lt;D xsi:type="xsd:double"&gt;0.061020687&lt;/D&gt;&lt;/FQL&gt;&lt;FQL&gt;&lt;Q&gt;ZARUSD^FG_PRICE(42643,,,USD)&lt;/Q&gt;&lt;R&gt;1&lt;/R&gt;&lt;C&gt;1&lt;/C&gt;&lt;D xsi:type="xsd:double"&gt;0.07272066&lt;/D&gt;&lt;/FQL&gt;&lt;FQL&gt;&lt;Q&gt;ZARGBP^FG_PRICE(42643,,,USD)&lt;/Q&gt;&lt;R&gt;1&lt;/R&gt;&lt;C&gt;1&lt;/C&gt;&lt;D xsi:type="xsd:double"&gt;0.055982035&lt;/D&gt;&lt;/FQL&gt;&lt;FQL&gt;&lt;Q&gt;ZAREUR^FG_PRICE(42643,,,USD)&lt;/Q&gt;&lt;R&gt;1&lt;/R&gt;&lt;C&gt;1&lt;/C&gt;&lt;D xsi:type="xsd:double"&gt;0.06470961&lt;/D&gt;&lt;/FQL&gt;&lt;FQL&gt;&lt;Q&gt;ZARUSD^FG_PRICE(42674,,,USD)&lt;/Q&gt;&lt;R&gt;1&lt;/R&gt;&lt;C&gt;1&lt;/C&gt;&lt;D xsi:type="xsd:double"&gt;0.07417022&lt;/D&gt;&lt;/FQL&gt;&lt;FQL&gt;&lt;Q&gt;ZARGBP^FG_PRICE(42674,,,USD)&lt;/Q&gt;&lt;R&gt;1&lt;/R&gt;&lt;C&gt;1&lt;/C&gt;&lt;D xsi:type="xsd:double"&gt;0.060750443&lt;/D&gt;&lt;/FQL&gt;&lt;FQL&gt;&lt;Q&gt;ZAREUR^FG_PRICE(42674,,,USD)&lt;/Q&gt;&lt;R&gt;1&lt;/R&gt;&lt;C&gt;1&lt;/C&gt;&lt;D xsi:type="xsd:double"&gt;0.06766121&lt;/D&gt;&lt;/FQL&gt;&lt;FQL&gt;&lt;Q&gt;ZARUSD^FG_PRICE(42704,,,USD)&lt;/Q&gt;&lt;R&gt;1&lt;/R&gt;&lt;C&gt;1&lt;/C&gt;&lt;D xsi:type="xsd:double"&gt;0.0712949&lt;/D&gt;&lt;/FQL&gt;&lt;FQL&gt;&lt;Q&gt;ZARGBP^FG_PRICE(42704,,,USD)&lt;/Q&gt;&lt;R&gt;1&lt;/R&gt;&lt;C&gt;1&lt;/C&gt;&lt;D xsi:type="xsd:double"&gt;0.057063308&lt;/D&gt;&lt;/FQL&gt;&lt;FQL&gt;&lt;Q&gt;ZAREUR^FG_PRICE(42704,,,USD)&lt;/Q&gt;&lt;R&gt;1&lt;/R&gt;&lt;C&gt;1&lt;/C&gt;&lt;D xsi:type="xsd:double"&gt;0.06720861&lt;/D&gt;&lt;/FQL&gt;&lt;FQL&gt;&lt;Q&gt;ZARUSD^FG_PRICE(42735,,,USD)&lt;/Q&gt;&lt;R&gt;1&lt;/R&gt;&lt;C&gt;1&lt;/C&gt;&lt;D xsi:type="xsd:double"&gt;0.073126145&lt;/D&gt;&lt;/FQL&gt;&lt;FQL&gt;&lt;Q&gt;ZARGBP^FG_PRICE(42735,,,USD)&lt;/Q&gt;&lt;R&gt;1&lt;/R&gt;&lt;C&gt;1&lt;/C&gt;&lt;D xsi:type="xsd:double"&gt;0.059180304&lt;/D&gt;&lt;/FQL&gt;&lt;FQL&gt;&lt;Q&gt;ZAREUR^FG_PRICE(42735,,,USD)&lt;/Q&gt;&lt;R&gt;1&lt;/R&gt;&lt;C&gt;1&lt;/C&gt;&lt;D xsi:type="xsd:double"&gt;0.06933031&lt;/D&gt;&lt;/FQL&gt;&lt;FQL&gt;&lt;Q&gt;ZARUSD^FG_PRICE(42766,,,USD)&lt;/Q&gt;&lt;R&gt;1&lt;/R&gt;&lt;C&gt;1&lt;/C&gt;&lt;D xsi:type="xsd:double"&gt;0.07418398&lt;/D&gt;&lt;/FQL&gt;&lt;FQL&gt;&lt;Q&gt;ZARGBP^FG_PRICE(42766,,,USD)&lt;/Q&gt;&lt;R&gt;1&lt;/R&gt;&lt;C&gt;1&lt;/C&gt;&lt;D xsi:type="xsd:double"&gt;0.05896509&lt;/D&gt;&lt;/FQL&gt;&lt;FQL&gt;&lt;Q&gt;ZAREUR^FG_PRICE(42766,,,USD)&lt;/Q&gt;&lt;R&gt;1&lt;/R&gt;&lt;C&gt;1&lt;/C&gt;&lt;D xsi:type="xsd:double"&gt;0.068644375&lt;/D&gt;&lt;/FQL&gt;&lt;FQL&gt;&lt;Q&gt;ZARUSD^FG_PRICE(42794,,,USD)&lt;/Q&gt;&lt;R&gt;1&lt;/R&gt;&lt;C&gt;1&lt;/C&gt;&lt;D xsi:type="xsd:double"&gt;0.0764526&lt;/D&gt;&lt;/FQL&gt;&lt;FQL&gt;&lt;Q&gt;ZARGBP^FG_PRICE(42794,,,USD)&lt;/Q&gt;&lt;R&gt;1&lt;/R&gt;&lt;C&gt;1&lt;/C&gt;&lt;D xsi:type="xsd:double"&gt;0.061437316&lt;/D&gt;&lt;/FQL&gt;&lt;FQL&gt;&lt;Q&gt;ZAREUR^FG_PRICE(42794,,,USD)&lt;/Q&gt;&lt;R&gt;1&lt;/R&gt;&lt;C&gt;1&lt;/C&gt;&lt;D xsi:type="xsd:double"&gt;0.07194862&lt;/D&gt;&lt;/FQL&gt;&lt;FQL&gt;&lt;Q&gt;ZARUSD^FG_PRICE(42825,,,USD)&lt;/Q&gt;&lt;R&gt;1&lt;/R&gt;&lt;C&gt;1&lt;/C&gt;&lt;D xsi:type="xsd:double"&gt;0.074578166&lt;/D&gt;&lt;/FQL&gt;&lt;FQL&gt;&lt;Q&gt;ZARGBP^FG_PRICE(42825,,,USD)&lt;/Q&gt;&lt;R&gt;1&lt;/R&gt;&lt;C&gt;1&lt;/C&gt;&lt;D xsi:type="xsd:double"&gt;0.059641063&lt;/D&gt;&lt;/FQL&gt;&lt;FQL&gt;&lt;Q&gt;ZAREUR^FG_PRICE(42825,,,USD)&lt;/Q&gt;&lt;R&gt;1&lt;/R&gt;&lt;C&gt;1&lt;/C&gt;&lt;D xsi:type="xsd:double"&gt;0.069728546&lt;/D&gt;&lt;/FQL&gt;&lt;FQL&gt;&lt;Q&gt;ZARUSD^FG_PRICE(42855,,,USD)&lt;/Q&gt;&lt;R&gt;1&lt;/R&gt;&lt;C&gt;1&lt;/C&gt;&lt;D xsi:type="xsd:double"&gt;0.07471748&lt;/D&gt;&lt;/FQL&gt;&lt;FQL&gt;&lt;Q&gt;ZARGBP^FG_PRICE(42855,,,USD)&lt;/Q&gt;&lt;R&gt;1&lt;/R&gt;&lt;C&gt;1&lt;/C&gt;&lt;D xsi:type="xsd:double"&gt;0.05775264&lt;/D&gt;&lt;/FQL&gt;&lt;FQL&gt;&lt;Q&gt;ZAREUR^FG_PRICE(42855,,,USD)&lt;/Q&gt;&lt;R&gt;1&lt;/R&gt;&lt;C&gt;1&lt;/C&gt;&lt;D xsi:type="xsd:double"&gt;0.068614244&lt;/D&gt;&lt;/FQL&gt;&lt;FQL&gt;&lt;Q&gt;ZARUSD^FG_PRICE(42886,,,USD)&lt;/Q&gt;&lt;R&gt;1&lt;/R&gt;&lt;C&gt;1&lt;/C&gt;&lt;D xsi:type="xsd:double"&gt;0.07583658&lt;/D&gt;&lt;/FQL&gt;&lt;FQL&gt;&lt;Q&gt;ZARGBP^FG_PRICE(42886,,,USD)&lt;/Q&gt;&lt;R&gt;1&lt;/R&gt;&lt;C&gt;1&lt;/C&gt;&lt;D xsi:type="xsd:double"&gt;0.05874478&lt;/D&gt;&lt;/FQL&gt;&lt;FQL&gt;&lt;Q&gt;ZAREUR^FG_PRICE(42886,,,USD)&lt;/Q&gt;&lt;R&gt;1&lt;/R&gt;&lt;C&gt;1&lt;/C&gt;&lt;D xsi:type="xsd:double"&gt;0.067440264&lt;/D&gt;&lt;/FQL&gt;&lt;FQL&gt;&lt;Q&gt;ZARUSD^FG_PRICE(42916,,,USD)&lt;/Q&gt;&lt;R&gt;1&lt;/R&gt;&lt;C&gt;1&lt;/C&gt;&lt;D xsi:type="xsd:double"&gt;0.07711587&lt;/D&gt;&lt;/FQL&gt;&lt;FQL&gt;&lt;Q&gt;ZARGBP^FG_PRICE(42916,,,USD)&lt;/Q&gt;&lt;R&gt;1&lt;/R&gt;&lt;C&gt;1&lt;/C&gt;&lt;D xsi:type="xsd:double"&gt;0.059775114&lt;/D&gt;&lt;/FQL&gt;&lt;FQL&gt;&lt;Q&gt;ZAREUR^FG_PRICE(42916,,,USD)&lt;/Q&gt;&lt;R&gt;1&lt;/R&gt;&lt;C&gt;1&lt;/C&gt;&lt;D xsi:type="xsd:double"&gt;0.06869705&lt;/D&gt;&lt;/FQL&gt;&lt;FQL&gt;&lt;Q&gt;SBUX-US^FF_IS_ADR&lt;/Q&gt;&lt;R&gt;0&lt;/R&gt;&lt;C&gt;0&lt;/C&gt;&lt;/FQL&gt;&lt;FQL&gt;&lt;Q&gt;J251XXXX^FF_IS_ADR&lt;/Q&gt;&lt;R&gt;0&lt;/R&gt;&lt;C&gt;0&lt;/C&gt;&lt;/FQL&gt;&lt;FQL&gt;&lt;Q&gt;GBPZAR^FG_PRICE(42855,,,)&lt;/Q&gt;&lt;R&gt;1&lt;/R&gt;&lt;C&gt;1&lt;/C&gt;&lt;D xsi:type="xsd:double"&gt;17.315228&lt;/D&gt;&lt;/FQL&gt;&lt;FQL&gt;&lt;Q&gt;USDZAR^FG_PRICE(42855,,,)&lt;/Q&gt;&lt;R&gt;1&lt;/R&gt;&lt;C&gt;1&lt;/C&gt;&lt;D xsi:type="xsd:double"&gt;13.38375&lt;/D&gt;&lt;/FQL&gt;&lt;FQL&gt;&lt;Q&gt;OILB-FDS^FG_PRICE(42825,,,USD)&lt;/Q&gt;&lt;R&gt;1&lt;/R&gt;&lt;C&gt;1&lt;/C&gt;&lt;D xsi:type="xsd:double"&gt;52.83&lt;/D&gt;&lt;/FQL&gt;&lt;FQL&gt;&lt;Q&gt;168633^FG_TOTAL_RET_IDX(42400,,,,,"UNHEDGED")&lt;/Q&gt;&lt;R&gt;1&lt;/R&gt;&lt;C&gt;1&lt;/C&gt;&lt;D xsi:type="xsd:double"&gt;12797.36239857&lt;/D&gt;&lt;/FQL&gt;&lt;FQL&gt;&lt;Q&gt;J200-FTX^FG_TOTAL_RET_IDX(42400,,,,,"UNHEDGED")&lt;/Q&gt;&lt;R&gt;1&lt;/R&gt;&lt;C&gt;1&lt;/C&gt;&lt;D xsi:type="xsd:double"&gt;5919.75536601&lt;/D&gt;&lt;/FQL&gt;&lt;FQL&gt;&lt;Q&gt;168645^FG_TOTAL_RET_IDX(42400,,,,,"UNHEDGED")&lt;/Q&gt;&lt;R&gt;1&lt;/R&gt;&lt;C&gt;1&lt;/C&gt;&lt;D xsi:type="xsd:double"&gt;13603.8122932&lt;/D&gt;&lt;/FQL&gt;&lt;FQL&gt;&lt;Q&gt;168638^FG_TOTAL_RET_IDX(42369,,,,,"UNHEDGED")&lt;/Q&gt;&lt;R&gt;1&lt;/R&gt;&lt;C&gt;1&lt;/C&gt;&lt;D xsi:type="xsd:double"&gt;16888.99183431&lt;/D&gt;&lt;/FQL&gt;&lt;FQL&gt;&lt;Q&gt;168633^FG_TOTAL_RET_IDX(42369,,,,,"UNHEDGED")&lt;/Q&gt;&lt;R&gt;1&lt;/R&gt;&lt;C&gt;1&lt;/C&gt;&lt;D xsi:type="xsd:double"&gt;12460.25502511&lt;/D&gt;&lt;/FQL&gt;&lt;FQL&gt;&lt;Q&gt;J200-FTX^FG_TOTAL_RET_IDX(42369,,,,,"UNHEDGED")&lt;/Q&gt;&lt;R&gt;1&lt;/R&gt;&lt;C&gt;1&lt;/C&gt;&lt;D xsi:type="xsd:double"&gt;6150.44148633&lt;/D&gt;&lt;/FQL&gt;&lt;FQL&gt;&lt;Q&gt;154923^FG_TOTAL_RET_IDX(42338,,,,,"UNHEDGED")&lt;/Q&gt;&lt;R&gt;1&lt;/R&gt;&lt;C&gt;1&lt;/C&gt;&lt;D xsi:type="xsd:double"&gt;2033.06525203&lt;/D&gt;&lt;/FQL&gt;&lt;FQL&gt;&lt;Q&gt;168638^FG_TOTAL_RET_IDX(42338,,,,,"UNHEDGED")&lt;/Q&gt;&lt;R&gt;1&lt;/R&gt;&lt;C&gt;1&lt;/C&gt;&lt;D xsi:type="xsd:double"&gt;18543.84127645&lt;/D&gt;&lt;/FQL&gt;&lt;FQL&gt;&lt;Q&gt;168633^FG_TOTAL_RET_IDX(42338,,,,,"UNHEDGED")&lt;/Q&gt;&lt;R&gt;1&lt;/R&gt;&lt;C&gt;1&lt;/C&gt;&lt;D xsi:type="xsd:double"&gt;13005.36122223&lt;/D&gt;&lt;/FQL&gt;&lt;FQL&gt;&lt;Q&gt;JSE0ALBI^FG_TOTAL_RET_IDX(42308,,,,,"UNHEDGED")&lt;/Q&gt;&lt;R&gt;1&lt;/R&gt;&lt;C&gt;1&lt;/C&gt;&lt;D xsi:type="xsd:double"&gt;500.232&lt;/D&gt;&lt;/FQL&gt;&lt;FQL&gt;&lt;Q&gt;154923^FG_TOTAL_RET_IDX(42308,,,,,"UNHEDGED")&lt;/Q&gt;&lt;R&gt;1&lt;/R&gt;&lt;C&gt;1&lt;/C&gt;&lt;D xsi:type="xsd:double"&gt;2043.29850365&lt;/D&gt;&lt;/FQL&gt;&lt;FQL&gt;&lt;Q&gt;168638^FG_TOTAL_RET_IDX(42308,,,,,"UNHEDGED")&lt;/Q&gt;&lt;R&gt;1&lt;/R&gt;&lt;C&gt;1&lt;/C&gt;&lt;D xsi:type="xsd:double"&gt;18601.00742235&lt;/D&gt;&lt;/FQL&gt;&lt;FQL&gt;&lt;Q&gt;168636^FG_TOTAL_RET_IDX(42308,,,,,"UNHEDGED")&lt;/Q&gt;&lt;R&gt;1&lt;/R&gt;&lt;C&gt;1&lt;/C&gt;&lt;D xsi:type="xsd:double"&gt;7204.18017193&lt;/D&gt;&lt;/FQL&gt;&lt;FQL&gt;&lt;Q&gt;JSE0ALBI^FG_TOTAL_RET_IDX(42277,,,,,"UNHEDGED")&lt;/Q&gt;&lt;R&gt;1&lt;/R&gt;&lt;C&gt;1&lt;/C&gt;&lt;D xsi:type="xsd:double"&gt;493.836&lt;/D&gt;&lt;/FQL&gt;&lt;FQL&gt;&lt;Q&gt;154923^FG_TOTAL_RET_IDX(42277,,,,,"UNHEDGED")&lt;/Q&gt;&lt;R&gt;1&lt;/R&gt;&lt;C&gt;1&lt;/C&gt;&lt;D xsi:type="xsd:double"&gt;2001.72563057&lt;/D&gt;&lt;/FQL&gt;&lt;FQL&gt;&lt;Q&gt;J258XXXI^FG_TOTAL_RET_IDX(42277,,,,,"UNHEDGED")&lt;/Q&gt;&lt;R&gt;1&lt;/R&gt;&lt;C&gt;1&lt;/C&gt;&lt;D xsi:type="xsd:double"&gt;1862.13558225&lt;/D&gt;&lt;/FQL&gt;&lt;FQL&gt;&lt;Q&gt;168636^FG_TOTAL_RET_IDX(42277,,,,,"UNHEDGED")&lt;/Q&gt;&lt;R&gt;1&lt;/R&gt;&lt;C&gt;1&lt;/C&gt;&lt;D xsi:type="xsd:double"&gt;6694.61205696&lt;/D&gt;&lt;/FQL&gt;&lt;FQL&gt;&lt;Q&gt;JSE0ALBI^FG_TOTAL_RET_IDX(42247,,,,,"UNHEDGED")&lt;/Q&gt;&lt;R&gt;1&lt;/R&gt;&lt;C&gt;1&lt;/C&gt;&lt;D xsi:type="xsd:double"&gt;494.202&lt;/D&gt;&lt;/FQL&gt;&lt;FQL&gt;&lt;Q&gt;J080XXXX^FG_TOTAL_RET_IDX(42247,,,,,"UNHEDGED")&lt;/Q&gt;&lt;R&gt;1&lt;/R&gt;&lt;C&gt;1&lt;/C&gt;&lt;D xsi:type="xsd:double"&gt;8841.20314076&lt;/D&gt;&lt;/FQL&gt;&lt;FQL&gt;&lt;Q&gt;J258XXXI^FG_TOTAL_RET_IDX(42247,,,,,"UNHEDGED")&lt;/Q&gt;&lt;R&gt;1&lt;/R&gt;&lt;C&gt;1&lt;/C&gt;&lt;D xsi:type="xsd:double"&gt;2068.03768885&lt;/D&gt;&lt;/FQL&gt;&lt;FQL&gt;&lt;Q&gt;168636^FG_TOTAL_RET_IDX(42247,,,,,"UNHEDGED")&lt;/Q&gt;&lt;R&gt;1&lt;/R&gt;&lt;C&gt;1&lt;/C&gt;&lt;D xsi:type="xsd:double"&gt;6631.38734769&lt;/D&gt;&lt;/FQL&gt;&lt;FQL&gt;&lt;Q&gt;168645^FG_TOTAL_RET_IDX(42216,,,,,"UNHEDGED")&lt;/Q&gt;&lt;R&gt;1&lt;/R&gt;&lt;C&gt;1&lt;/C&gt;&lt;D xsi:type="xsd:double"&gt;13207.46405045&lt;/D&gt;&lt;/FQL&gt;&lt;FQL&gt;&lt;Q&gt;J080XXXX^FG_TOTAL_RET_IDX(42216,,,,,"UNHEDGED")&lt;/Q&gt;&lt;R&gt;1&lt;/R&gt;&lt;C&gt;1&lt;/C&gt;&lt;D xsi:type="xsd:double"&gt;9117.60316147&lt;/D&gt;&lt;/FQL&gt;&lt;FQL&gt;&lt;Q&gt;J258XXXI^FG_TOTAL_RET_IDX(42216,,,,,"UNHEDGED")&lt;/Q&gt;&lt;R&gt;1&lt;/R&gt;&lt;C&gt;1&lt;/C&gt;&lt;D xsi:type="xsd:double"&gt;2075.87815493&lt;/D&gt;&lt;/FQL&gt;&lt;FQL&gt;&lt;Q&gt;J200-FTX^FG_TOTAL_RET_IDX(42185,,,,,"UNHEDGED")&lt;/Q&gt;&lt;R&gt;1&lt;/R&gt;&lt;C&gt;1&lt;/C&gt;&lt;D xsi:type="xsd:double"&gt;6089.07997007&lt;/D&gt;&lt;/FQL&gt;&lt;FQL&gt;&lt;Q&gt;168645^FG_TOTAL_RET_IDX(42185,,,,,"UNHEDGED")&lt;/Q&gt;&lt;R&gt;1&lt;/R&gt;&lt;C&gt;1&lt;/C&gt;&lt;D xsi:type="xsd:double"&gt;13046.48337966&lt;/D&gt;&lt;/FQL&gt;&lt;FQL&gt;&lt;Q&gt;J080XXXX^FG_TOTAL_RET_IDX(42185,,,,,"UNHEDGED")&lt;/Q&gt;&lt;R&gt;1&lt;/R&gt;&lt;C&gt;1&lt;/C&gt;&lt;D xsi:type="xsd:double"&gt;8780.26760121&lt;/D&gt;&lt;/FQL&gt;&lt;FQL&gt;&lt;Q&gt;168633^FG_TOTAL_RET_IDX(42155,,,,,"UNHEDGED")&lt;/Q&gt;&lt;R&gt;1&lt;/R&gt;&lt;C&gt;1&lt;/C&gt;&lt;D xsi:type="xsd:double"&gt;14106.55105778&lt;/D&gt;&lt;/FQL&gt;&lt;FQL&gt;&lt;Q&gt;J200-FTX^FG_TOTAL_RET_IDX(42155,,,,,"UNHEDGED")&lt;/Q&gt;&lt;R&gt;1&lt;/R&gt;&lt;C&gt;1&lt;/C&gt;&lt;D xsi:type="xsd:double"&gt;6103.57629676&lt;/D&gt;&lt;/FQL&gt;&lt;FQL&gt;&lt;Q&gt;168645^FG_TOTAL_RET_IDX(42155,,,,,"UNHEDGED")&lt;/Q&gt;&lt;R&gt;1&lt;/R&gt;&lt;C&gt;1&lt;/C&gt;&lt;D xsi:type="xsd:double"&gt;12968.70474444&lt;/D&gt;&lt;/FQL&gt;&lt;FQL&gt;&lt;Q&gt;168638^FG_TOTAL_RET_IDX(42124,,,,,"UNHEDGED")&lt;/Q&gt;&lt;R&gt;1&lt;/R&gt;&lt;C&gt;1&lt;/C&gt;&lt;D xsi:type="xsd:double"&gt;18879.61776104&lt;/D&gt;&lt;/FQL&gt;&lt;FQL&gt;&lt;Q&gt;168633^FG_TOTAL_RET_IDX(42124,,,,,"UNHEDGED")&lt;/Q&gt;&lt;R&gt;1&lt;/R&gt;&lt;C&gt;1&lt;/C&gt;&lt;D xsi:type="xsd:double"&gt;14800.59514796&lt;/D&gt;&lt;/FQL&gt;&lt;FQL&gt;&lt;Q&gt;J200-FTX^FG_TOTAL_RET_IDX(42124,,,,,"UNHEDGED")&lt;/Q&gt;&lt;R&gt;1&lt;/R&gt;&lt;C&gt;1&lt;/C&gt;&lt;D xsi:type="xsd:double"&gt;6355.35968658&lt;/D&gt;&lt;/FQL&gt;&lt;FQL&gt;&lt;Q&gt;154923^FG_TOTAL_RET_IDX(42094,,,,,"UNHEDGED")&lt;/Q&gt;&lt;R&gt;1&lt;/R&gt;&lt;C&gt;1&lt;/C&gt;&lt;D xsi:type="xsd:double"&gt;2009.30888838&lt;/D&gt;&lt;/FQL&gt;&lt;FQL&gt;&lt;Q&gt;168638^FG_TOTAL_RET_IDX(42094,,,,,"UNHEDGED")&lt;/Q&gt;&lt;R&gt;1&lt;/R&gt;&lt;C&gt;1&lt;/C&gt;&lt;D xsi:type="xsd:double"&gt;18131.91070248&lt;/D&gt;&lt;/FQL&gt;&lt;FQL&gt;&lt;Q&gt;168633^FG_TOTAL_RET_IDX(42094,,,,,"UNHEDGED")&lt;/Q&gt;&lt;R&gt;1&lt;/R&gt;&lt;C&gt;1&lt;/C&gt;&lt;D xsi:type="xsd:double"&gt;14498.03455698&lt;/D&gt;&lt;/FQL&gt;&lt;FQL&gt;&lt;Q&gt;JSE0ALBI^FG_TOTAL_RET_IDX(42063,,,,,"UNHEDGED")&lt;/Q&gt;&lt;R&gt;1&lt;/R&gt;&lt;C&gt;1&lt;/C&gt;&lt;D xsi:type="xsd:double"&gt;497.908&lt;/D&gt;&lt;/FQL&gt;&lt;FQL&gt;&lt;Q&gt;154923^FG_TOTAL_RET_IDX(42063,,,,,"UNHEDGED")&lt;/Q&gt;&lt;R&gt;1&lt;/R&gt;&lt;C&gt;1&lt;/C&gt;&lt;D xsi:type="xsd:double"&gt;1957.67836312&lt;/D&gt;&lt;/FQL&gt;&lt;FQL&gt;&lt;Q&gt;168638^FG_TOTAL_RET_IDX(42063,,,,,"UNHEDGED")&lt;/Q&gt;&lt;R&gt;1&lt;/R&gt;&lt;C&gt;1&lt;/C&gt;&lt;D xsi:type="xsd:double"&gt;18541.27961269&lt;/D&gt;&lt;/FQL&gt;&lt;FQL&gt;&lt;Q&gt;168636^FG_TOTAL_RET_IDX(42063,,,,,"UNHEDGED")&lt;/Q&gt;&lt;R&gt;1&lt;/R&gt;&lt;C&gt;1&lt;/C&gt;&lt;D xsi:type="xsd:double"&gt;6946.39601778&lt;/D&gt;&lt;/FQL&gt;&lt;FQL&gt;&lt;Q&gt;JSE0ALBI^FG_TOTAL_RET_IDX(42035,,,,,"UNHEDGED")&lt;/Q&gt;&lt;R&gt;1&lt;/R&gt;&lt;C&gt;1&lt;/C&gt;&lt;D xsi:type="xsd:double"&gt;512.088&lt;/D&gt;&lt;/FQL&gt;&lt;FQL&gt;&lt;Q&gt;154923^FG_TOTAL_RET_IDX(42035,,,,,"UNHEDGED")&lt;/Q&gt;&lt;R&gt;1&lt;/R&gt;&lt;C&gt;1&lt;/C&gt;&lt;D xsi:type="xsd:double"&gt;1897.67385496&lt;/D&gt;&lt;/FQL&gt;&lt;FQL&gt;&lt;Q&gt;J258XXXI^FG_TOTAL_RET_IDX(42035,,,,,"UNHEDGED")&lt;/Q&gt;&lt;R&gt;1&lt;/R&gt;&lt;C&gt;1&lt;/C&gt;&lt;D xsi:type="xsd:double"&gt;2415.53804358&lt;/D&gt;&lt;/FQL&gt;&lt;FQL&gt;&lt;Q&gt;168636^FG_TOTAL_RET_IDX(42035,,,,,"UNHEDGED")&lt;/Q&gt;&lt;R&gt;1&lt;/R&gt;&lt;C&gt;1&lt;/C&gt;&lt;D xsi:type="xsd:double"&gt;6674.84874684&lt;/D&gt;&lt;/FQL&gt;&lt;FQL&gt;&lt;Q&gt;JSE0ALBI^FG_TOTAL_RET_IDX(42004,,,,,"UNHEDGED")&lt;/Q&gt;&lt;R&gt;1&lt;/R&gt;&lt;C&gt;1&lt;/C&gt;&lt;D xsi:type="xsd:double"&gt;480.972&lt;/D&gt;&lt;/FQL&gt;&lt;FQL&gt;&lt;Q&gt;J080XXXX^FG_TOTAL_RET_IDX(42004,,,,,"UNHEDGED")&lt;/Q&gt;&lt;R&gt;1&lt;/R&gt;&lt;C&gt;1&lt;/C&gt;&lt;D xsi:type="xsd:double"&gt;8083.96280939&lt;/D&gt;&lt;/FQL&gt;&lt;FQL&gt;&lt;Q&gt;J258XXXI^FG_TOTAL_RET_IDX(42004,,,,,"UNHEDGED")&lt;/Q&gt;&lt;R&gt;1&lt;/R&gt;&lt;C&gt;1&lt;/C&gt;&lt;D xsi:type="xsd:double"&gt;2387.74978611&lt;/D&gt;&lt;/FQL&gt;&lt;FQL&gt;&lt;Q&gt;168636^FG_TOTAL_RET_IDX(42004,,,,,"UNHEDGED")&lt;/Q&gt;&lt;R&gt;1&lt;/R&gt;&lt;C&gt;1&lt;/C&gt;&lt;D xsi:type="xsd:double"&gt;6475.34622522&lt;/D&gt;&lt;/FQL&gt;&lt;FQL&gt;&lt;Q&gt;168645^FG_TOTAL_RET_IDX(41973,,,,,"UNHEDGED")&lt;/Q&gt;&lt;R&gt;1&lt;/R&gt;&lt;C&gt;1&lt;/C&gt;&lt;D xsi:type="xsd:double"&gt;12033.68485014&lt;/D&gt;&lt;/FQL&gt;&lt;FQL&gt;&lt;Q&gt;J080XXXX^FG_TOTAL_RET_IDX(41973,,,,,"UNHEDGED")&lt;/Q&gt;&lt;R&gt;1&lt;/R&gt;&lt;C&gt;1&lt;/C&gt;&lt;D xsi:type="xsd:double"&gt;8017.83764311&lt;/D&gt;&lt;/FQL&gt;&lt;FQL&gt;&lt;Q&gt;J258XXXI^FG_TOTAL_RET_IDX(41973,,,,,"UNHEDGED")&lt;/Q&gt;&lt;R&gt;1&lt;/R&gt;&lt;C&gt;1&lt;/C&gt;&lt;D xsi:type="xsd:double"&gt;2504.36747356&lt;/D&gt;&lt;/FQL&gt;&lt;FQL&gt;&lt;Q&gt;J200-FTX^FG_TOTAL_RET_IDX(41943,,,,,"UNHEDGED")&lt;/Q&gt;&lt;R&gt;1&lt;/R&gt;&lt;C&gt;1&lt;/C&gt;&lt;D xsi:type="xsd:double"&gt;5762.48791236&lt;/D&gt;&lt;/FQL&gt;&lt;FQL&gt;&lt;Q&gt;168645^FG_TOTAL_RET_IDX(41943,,,,,"UNHEDGED")&lt;/Q&gt;&lt;R&gt;1&lt;/R&gt;&lt;C&gt;1&lt;/C&gt;&lt;D xsi:type="xsd:double"&gt;11782.62098579&lt;/D&gt;&lt;/FQL&gt;&lt;FQL&gt;&lt;Q&gt;J080XXXX^FG_TOTAL_RET_IDX(41943,,,,,"UNHEDGED")&lt;/Q&gt;&lt;R&gt;1&lt;/R&gt;&lt;C&gt;1&lt;/C&gt;&lt;D xsi:type="xsd:double"&gt;7782.30976288&lt;/D&gt;&lt;/FQL&gt;&lt;FQL&gt;&lt;Q&gt;168633^FG_TOTAL_RET_IDX(41912,,,,,"UNHEDGED")&lt;/Q&gt;&lt;R&gt;1&lt;/R&gt;&lt;C&gt;1&lt;/C&gt;&lt;D xsi:type="xsd:double"&gt;12384.45259498&lt;/D&gt;&lt;/FQL&gt;&lt;FQL&gt;&lt;Q&gt;J200-FTX^FG_TOTAL_RET_IDX(41912,,,,,"UNHEDGED")&lt;/Q&gt;&lt;R&gt;1&lt;/R&gt;&lt;C&gt;1&lt;/C&gt;&lt;D xsi:type="xsd:double"&gt;5720.10839842&lt;/D&gt;&lt;/FQL&gt;&lt;FQL&gt;&lt;Q&gt;168645^FG_TOTAL_RET_IDX(41912,,,,,"UNHEDGED")&lt;/Q&gt;&lt;R&gt;1&lt;/R&gt;&lt;C&gt;1&lt;/C&gt;&lt;D xsi:type="xsd:double"&gt;11360.75642156&lt;/D&gt;&lt;/FQL&gt;&lt;FQL&gt;&lt;Q&gt;168638^FG_TOTAL_RET_IDX(41882,,,,,"UNHEDGED")&lt;/Q&gt;&lt;R&gt;1&lt;/R&gt;&lt;C&gt;1&lt;/C&gt;&lt;D xsi:type="xsd:double"&gt;16591.71676751&lt;/D&gt;&lt;/FQL&gt;&lt;FQL&gt;&lt;Q&gt;168633^FG_TOTAL_RET_IDX(41882,,,,,"UNHEDGED")&lt;/Q&gt;&lt;R&gt;1&lt;/R&gt;&lt;C&gt;1&lt;/C&gt;&lt;D xsi:type="xsd:double"&gt;12745.89585705&lt;/D&gt;&lt;/FQL&gt;&lt;FQL&gt;&lt;Q&gt;J200-FTX^FG_TOTAL_RET_IDX(41882,,,,,"UNHEDGED")&lt;/Q&gt;&lt;R&gt;1&lt;/R&gt;&lt;C&gt;1&lt;/C&gt;&lt;D xsi:type="xsd:double"&gt;5872.8847664&lt;/D&gt;&lt;/FQL&gt;&lt;FQL&gt;&lt;Q&gt;154923^FG_TOTAL_RET_IDX(41851,,,,,"UNHEDGED")&lt;/Q&gt;&lt;R&gt;1&lt;/R&gt;&lt;C&gt;1&lt;/C&gt;&lt;D xsi:type="xsd:double"&gt;1512.24882587&lt;/D&gt;&lt;/FQL&gt;&lt;FQL&gt;&lt;Q&gt;168638^FG_TOTAL_RET_IDX(41851,,,,,"UNHEDGED")&lt;/Q&gt;&lt;R&gt;1&lt;/R&gt;&lt;C&gt;1&lt;/C&gt;&lt;D xsi:type="xsd:double"&gt;16337.98505293&lt;/D&gt;&lt;/FQL&gt;&lt;FQL&gt;&lt;Q&gt;168633^FG_TOTAL_RET_IDX(41851,,,,,"UNHEDGED")&lt;/Q&gt;&lt;R&gt;1&lt;/R&gt;&lt;C&gt;1&lt;/C&gt;&lt;D xsi:type="xsd:double"&gt;12545.6083097&lt;/D&gt;&lt;/FQL&gt;&lt;FQL&gt;&lt;Q&gt;JSE0ALBI^FG_TOTAL_RET_IDX(41820,,,,,"UNHEDGED")&lt;/Q&gt;&lt;R&gt;1&lt;/R&gt;&lt;C&gt;1&lt;/C&gt;&lt;D xsi:type="xsd:double"&gt;451.381&lt;/D&gt;&lt;/FQL&gt;&lt;FQL&gt;&lt;Q&gt;154923^FG_TOTAL_RET_IDX(41820,,,,,"UNHEDGED")&lt;/Q&gt;&lt;R&gt;1&lt;/R&gt;&lt;C&gt;1&lt;/C&gt;&lt;D xsi:type="xsd:double"&gt;1483.84076986&lt;/D&gt;&lt;/FQL&gt;&lt;FQL&gt;&lt;Q&gt;168638^FG_TOTAL_RET_IDX(41820,,,,,"UNHEDGED")&lt;/Q&gt;&lt;R&gt;1&lt;/R&gt;&lt;C&gt;1&lt;/C&gt;&lt;D xsi:type="xsd:double"&gt;16178.21839988&lt;/D&gt;&lt;/FQL&gt;&lt;FQL&gt;&lt;Q&gt;168636^FG_TOTAL_RET_IDX(41820,,,,,"UNHEDGED")&lt;/Q&gt;&lt;R&gt;1&lt;/R&gt;&lt;C&gt;1&lt;/C&gt;&lt;D xsi:type="xsd:double"&gt;6527.53004001&lt;/D&gt;&lt;/FQL&gt;&lt;FQL&gt;&lt;Q&gt;JSE0ALBI^FG_TOTAL_RET_IDX(41790,,,,,"UNHEDGED")&lt;/Q&gt;&lt;R&gt;1&lt;/R&gt;&lt;C&gt;1&lt;/C&gt;&lt;D xsi:type="xsd:double"&gt;447.028&lt;/D&gt;&lt;/FQL&gt;&lt;FQL&gt;&lt;Q&gt;154923^FG_TOTAL_RET_IDX(41790,,,,,"UNHEDGED")&lt;/Q&gt;&lt;R&gt;1&lt;/R&gt;&lt;C&gt;1&lt;/C&gt;&lt;D xsi:type="xsd:double"&gt;1435.5010067&lt;/D&gt;&lt;/FQL&gt;&lt;FQL&gt;&lt;Q&gt;J258XXXI^FG_TOTAL_RET_IDX(41790,,,,,"UNHEDGED")&lt;/Q&gt;&lt;R&gt;1&lt;/R&gt;&lt;C&gt;1&lt;/C&gt;&lt;D xsi:type="xsd:double"&gt;3080.30184242&lt;/D&gt;&lt;/FQL&gt;&lt;FQL&gt;&lt;Q&gt;168636^FG_TOTAL_RET_IDX(41790,,,,,"UNHEDGED")&lt;/Q&gt;&lt;R&gt;1&lt;/R&gt;&lt;C&gt;1&lt;/C&gt;&lt;D xsi:type="xsd:double"&gt;6351.82472911&lt;/D&gt;&lt;/FQL&gt;&lt;FQL&gt;&lt;Q&gt;JSE0ALBI^FG_TOTAL_RET_IDX(41759,,,,,"UNHEDGED")&lt;/Q&gt;&lt;R&gt;1&lt;/R&gt;&lt;C&gt;1&lt;/C&gt;&lt;D xsi:type="xsd:double"&gt;441.979&lt;/D&gt;&lt;/FQL&gt;&lt;FQL&gt;&lt;Q&gt;J080XXXX^FG_TOTAL_RET_IDX(41759,,,,,"UNHEDGED")&lt;/Q&gt;&lt;R&gt;1&lt;/R&gt;&lt;C&gt;1&lt;/C&gt;&lt;D xsi:type="xsd:double"&gt;7007.17878302&lt;/D&gt;&lt;/FQL&gt;&lt;FQL&gt;&lt;Q&gt;J258XXXI^FG_TOTAL_RET_IDX(41759,,,,,"UNHEDGED")&lt;/Q&gt;&lt;R&gt;1&lt;/R&gt;&lt;C&gt;1&lt;/C&gt;&lt;D xsi:type="xsd:double"&gt;3219.32237488&lt;/D&gt;&lt;/FQL&gt;&lt;FQL&gt;&lt;Q&gt;168636^FG_TOTAL_RET_IDX(41759,,,,,"UNHEDGED")&lt;/Q&gt;&lt;R&gt;1&lt;/R&gt;&lt;C&gt;1&lt;/C&gt;&lt;D xsi:type="xsd:double"&gt;6251.89208796&lt;/D&gt;&lt;/FQL&gt;&lt;FQL&gt;&lt;Q&gt;168645^FG_TOTAL_RET_IDX(41729,,,,,"UNHEDGED")&lt;/Q&gt;&lt;R&gt;1&lt;/R&gt;&lt;C&gt;1&lt;/C&gt;&lt;D xsi:type="xsd:double"&gt;10490.55136977&lt;/D&gt;&lt;/FQL&gt;&lt;FQL&gt;&lt;Q&gt;J080XXXX^FG_TOTAL_RET_IDX(41729,,,,,"UNHEDGED")&lt;/Q&gt;&lt;R&gt;1&lt;/R&gt;&lt;C&gt;1&lt;/C&gt;&lt;D xsi:type="xsd:double"&gt;6735.75163067&lt;/D&gt;&lt;/FQL&gt;&lt;FQL&gt;&lt;Q&gt;J258XXXI^FG_TOTAL_RET_IDX(41729,,,,,"UNHEDGED")&lt;/Q&gt;&lt;R&gt;1&lt;/R&gt;&lt;C&gt;1&lt;/C&gt;&lt;D xsi:type="xsd:double"&gt;3096.37992862&lt;/D&gt;&lt;/FQL&gt;&lt;FQL&gt;&lt;Q&gt;J200-FTX^FG_TOTAL_RET_IDX(41698,,,,,"UNHEDGED")&lt;/Q&gt;&lt;R&gt;1&lt;/R&gt;&lt;C&gt;1&lt;/C&gt;&lt;D xsi:type="xsd:double"&gt;5403.60849123&lt;/D&gt;&lt;/FQL&gt;&lt;FQL&gt;&lt;Q&gt;168645^FG_TOTAL_RET_IDX(41698,,,,,"UNHEDGED")&lt;/Q&gt;&lt;R&gt;1&lt;/R&gt;&lt;C&gt;1&lt;/C&gt;&lt;D xsi:type="xsd:double"&gt;10361.03732482&lt;/D&gt;&lt;/FQL&gt;&lt;FQL&gt;&lt;Q&gt;J080XXXX^FG_TOTAL_RET_IDX(41698,,,,,"UNHEDGED")&lt;/Q&gt;&lt;R&gt;1&lt;/R&gt;&lt;C&gt;1&lt;/C&gt;&lt;D xsi:type="xsd:double"&gt;6336.91870455&lt;/D&gt;&lt;/FQL&gt;&lt;FQL&gt;&lt;Q&gt;168633^FG_TOTAL_RET_IDX(41670,,,,,"UNHEDGED")&lt;/Q&gt;&lt;R&gt;1&lt;/R&gt;&lt;C&gt;1&lt;/C&gt;&lt;D xsi:type="xsd:double"&gt;10819.28</t>
        </r>
      </text>
    </comment>
    <comment ref="A28" authorId="0" shapeId="0" xr:uid="{099DF33B-91DA-4230-839D-9242046C7771}">
      <text>
        <r>
          <rPr>
            <b/>
            <sz val="9"/>
            <color indexed="81"/>
            <rFont val="Tahoma"/>
            <family val="2"/>
          </rPr>
          <t>332817&lt;/D&gt;&lt;/FQL&gt;&lt;FQL&gt;&lt;Q&gt;J200-FTX^FG_TOTAL_RET_IDX(41670,,,,,"UNHEDGED")&lt;/Q&gt;&lt;R&gt;1&lt;/R&gt;&lt;C&gt;1&lt;/C&gt;&lt;D xsi:type="xsd:double"&gt;5127.57877494&lt;/D&gt;&lt;/FQL&gt;&lt;FQL&gt;&lt;Q&gt;168645^FG_TOTAL_RET_IDX(41670,,,,,"UNHEDGED")&lt;/Q&gt;&lt;R&gt;1&lt;/R&gt;&lt;C&gt;1&lt;/C&gt;&lt;D xsi:type="xsd:double"&gt;9930.29731823&lt;/D&gt;&lt;/FQL&gt;&lt;FQL&gt;&lt;Q&gt;168638^FG_TOTAL_RET_IDX(41639,,,,,"UNHEDGED")&lt;/Q&gt;&lt;R&gt;1&lt;/R&gt;&lt;C&gt;1&lt;/C&gt;&lt;D xsi:type="xsd:double"&gt;14579.58062295&lt;/D&gt;&lt;/FQL&gt;&lt;FQL&gt;&lt;Q&gt;168633^FG_TOTAL_RET_IDX(41639,,,,,"UNHEDGED")&lt;/Q&gt;&lt;R&gt;1&lt;/R&gt;&lt;C&gt;1&lt;/C&gt;&lt;D xsi:type="xsd:double"&gt;11266.26653736&lt;/D&gt;&lt;/FQL&gt;&lt;FQL&gt;&lt;Q&gt;J200-FTX^FG_TOTAL_RET_IDX(41639,,,,,"UNHEDGED")&lt;/Q&gt;&lt;R&gt;1&lt;/R&gt;&lt;C&gt;1&lt;/C&gt;&lt;D xsi:type="xsd:double"&gt;5239.83416394&lt;/D&gt;&lt;/FQL&gt;&lt;FQL&gt;&lt;Q&gt;154923^FG_TOTAL_RET_IDX(41608,,,,,"UNHEDGED")&lt;/Q&gt;&lt;R&gt;1&lt;/R&gt;&lt;C&gt;1&lt;/C&gt;&lt;D xsi:type="xsd:double"&gt;1381.65316928&lt;/D&gt;&lt;/FQL&gt;&lt;FQL&gt;&lt;Q&gt;168638^FG_TOTAL_RET_IDX(41608,,,,,"UNHEDGED")&lt;/Q&gt;&lt;R&gt;1&lt;/R&gt;&lt;C&gt;1&lt;/C&gt;&lt;D xsi:type="xsd:double"&gt;14481.95190963&lt;/D&gt;&lt;/FQL&gt;&lt;FQL&gt;&lt;Q&gt;168633^FG_TOTAL_RET_IDX(41608,,,,,"UNHEDGED")&lt;/Q&gt;&lt;R&gt;1&lt;/R&gt;&lt;C&gt;1&lt;/C&gt;&lt;D xsi:type="xsd:double"&gt;11129.35985689&lt;/D&gt;&lt;/FQL&gt;&lt;FQL&gt;&lt;Q&gt;JSE0ALBI^FG_TOTAL_RET_IDX(41578,,,,,"UNHEDGED")&lt;/Q&gt;&lt;R&gt;1&lt;/R&gt;&lt;C&gt;1&lt;/C&gt;&lt;D xsi:type="xsd:double"&gt;437.802&lt;/D&gt;&lt;/FQL&gt;&lt;FQL&gt;&lt;Q&gt;154923^FG_TOTAL_RET_IDX(41578,,,,,"UNHEDGED")&lt;/Q&gt;&lt;R&gt;1&lt;/R&gt;&lt;C&gt;1&lt;/C&gt;&lt;D xsi:type="xsd:double"&gt;1423.85&lt;/D&gt;&lt;/FQL&gt;&lt;FQL&gt;&lt;Q&gt;168638^FG_TOTAL_RET_IDX(41578,,,,,"UNHEDGED")&lt;/Q&gt;&lt;R&gt;1&lt;/R&gt;&lt;C&gt;1&lt;/C&gt;&lt;D xsi:type="xsd:double"&gt;14590.7&lt;/D&gt;&lt;/FQL&gt;&lt;FQL&gt;&lt;Q&gt;168636^FG_TOTAL_RET_IDX(41578,,,,,"UNHEDGED")&lt;/Q&gt;&lt;R&gt;1&lt;/R&gt;&lt;C&gt;1&lt;/C&gt;&lt;D xsi:type="xsd:double"&gt;5733.98&lt;/D&gt;&lt;/FQL&gt;&lt;FQL&gt;&lt;Q&gt;JSE0ALBI^FG_TOTAL_RET_IDX(41547,,,,,"UNHEDGED")&lt;/Q&gt;&lt;R&gt;1&lt;/R&gt;&lt;C&gt;1&lt;/C&gt;&lt;D xsi:type="xsd:double"&gt;436.11&lt;/D&gt;&lt;/FQL&gt;&lt;FQL&gt;&lt;Q&gt;154923^FG_TOTAL_RET_IDX(41547,,,,,"UNHEDGED")&lt;/Q&gt;&lt;R&gt;1&lt;/R&gt;&lt;C&gt;1&lt;/C&gt;&lt;D xsi:type="xsd:double"&gt;1381.85&lt;/D&gt;&lt;/FQL&gt;&lt;FQL&gt;&lt;Q&gt;J258XXXI^FG_TOTAL_RET_IDX(41547,,,,,"UNHEDGED")&lt;/Q&gt;&lt;R&gt;1&lt;/R&gt;&lt;C&gt;1&lt;/C&gt;&lt;D xsi:type="xsd:double"&gt;2741.62&lt;/D&gt;&lt;/FQL&gt;&lt;FQL&gt;&lt;Q&gt;168636^FG_TOTAL_RET_IDX(41547,,,,,"UNHEDGED")&lt;/Q&gt;&lt;R&gt;1&lt;/R&gt;&lt;C&gt;1&lt;/C&gt;&lt;D xsi:type="xsd:double"&gt;5534&lt;/D&gt;&lt;/FQL&gt;&lt;FQL&gt;&lt;Q&gt;JSE0ALBI^FG_TOTAL_RET_IDX(41517,,,,,"UNHEDGED")&lt;/Q&gt;&lt;R&gt;1&lt;/R&gt;&lt;C&gt;1&lt;/C&gt;&lt;D xsi:type="xsd:double"&gt;419.641&lt;/D&gt;&lt;/FQL&gt;&lt;FQL&gt;&lt;Q&gt;J080XXXX^FG_TOTAL_RET_IDX(41517,,,,,"UNHEDGED")&lt;/Q&gt;&lt;R&gt;1&lt;/R&gt;&lt;C&gt;1&lt;/C&gt;&lt;D xsi:type="xsd:double"&gt;5587.73&lt;/D&gt;&lt;/FQL&gt;&lt;FQL&gt;&lt;Q&gt;J258XXXI^FG_TOTAL_RET_IDX(41517,,,,,"UNHEDGED")&lt;/Q&gt;&lt;R&gt;1&lt;/R&gt;&lt;C&gt;1&lt;/C&gt;&lt;D xsi:type="xsd:double"&gt;2688.85&lt;/D&gt;&lt;/FQL&gt;&lt;FQL&gt;&lt;Q&gt;168636^FG_TOTAL_RET_IDX(41517,,,,,"UNHEDGED")&lt;/Q&gt;&lt;R&gt;1&lt;/R&gt;&lt;C&gt;1&lt;/C&gt;&lt;D xsi:type="xsd:double"&gt;5266.66&lt;/D&gt;&lt;/FQL&gt;&lt;FQL&gt;&lt;Q&gt;168645^FG_TOTAL_RET_IDX(41486,,,,,"UNHEDGED")&lt;/Q&gt;&lt;R&gt;1&lt;/R&gt;&lt;C&gt;1&lt;/C&gt;&lt;D xsi:type="xsd:double"&gt;9054&lt;/D&gt;&lt;/FQL&gt;&lt;FQL&gt;&lt;Q&gt;J080XXXX^FG_TOTAL_RET_IDX(41486,,,,,"UNHEDGED")&lt;/Q&gt;&lt;R&gt;1&lt;/R&gt;&lt;C&gt;1&lt;/C&gt;&lt;D xsi:type="xsd:double"&gt;5638.19&lt;/D&gt;&lt;/FQL&gt;&lt;FQL&gt;&lt;Q&gt;J258XXXI^FG_TOTAL_RET_IDX(41486,,,,,"UNHEDGED")&lt;/Q&gt;&lt;R&gt;1&lt;/R&gt;&lt;C&gt;1&lt;/C&gt;&lt;D xsi:type="xsd:double"&gt;2500.18&lt;/D&gt;&lt;/FQL&gt;&lt;FQL&gt;&lt;Q&gt;J200-FTX^FG_TOTAL_RET_IDX(41455,,,,,"UNHEDGED")&lt;/Q&gt;&lt;R&gt;1&lt;/R&gt;&lt;C&gt;1&lt;/C&gt;&lt;D xsi:type="xsd:double"&gt;4357.18&lt;/D&gt;&lt;/FQL&gt;&lt;FQL&gt;&lt;Q&gt;168645^FG_TOTAL_RET_IDX(41455,,,,,"UNHEDGED")&lt;/Q&gt;&lt;R&gt;1&lt;/R&gt;&lt;C&gt;1&lt;/C&gt;&lt;D xsi:type="xsd:double"&gt;8764.98&lt;/D&gt;&lt;/FQL&gt;&lt;FQL&gt;&lt;Q&gt;J080XXXX^FG_TOTAL_RET_IDX(41455,,,,,"UNHEDGED")&lt;/Q&gt;&lt;R&gt;1&lt;/R&gt;&lt;C&gt;1&lt;/C&gt;&lt;D xsi:type="xsd:double"&gt;5559.47&lt;/D&gt;&lt;/FQL&gt;&lt;FQL&gt;&lt;Q&gt;168633^FG_TOTAL_RET_IDX(41425,,,,,"UNHEDGED")&lt;/Q&gt;&lt;R&gt;1&lt;/R&gt;&lt;C&gt;1&lt;/C&gt;&lt;D xsi:type="xsd:double"&gt;10212.94&lt;/D&gt;&lt;/FQL&gt;&lt;FQL&gt;&lt;Q&gt;J200-FTX^FG_TOTAL_RET_IDX(41425,,,,,"UNHEDGED")&lt;/Q&gt;&lt;R&gt;1&lt;/R&gt;&lt;C&gt;1&lt;/C&gt;&lt;D xsi:type="xsd:double"&gt;4671.53&lt;/D&gt;&lt;/FQL&gt;&lt;FQL&gt;&lt;Q&gt;168645^FG_TOTAL_RET_IDX(41425,,,,,"UNHEDGED")&lt;/Q&gt;&lt;R&gt;1&lt;/R&gt;&lt;C&gt;1&lt;/C&gt;&lt;D xsi:type="xsd:double"&gt;9013.23&lt;/D&gt;&lt;/FQL&gt;&lt;FQL&gt;&lt;Q&gt;168638^FG_TOTAL_RET_IDX(41394,,,,,"UNHEDGED")&lt;/Q&gt;&lt;R&gt;1&lt;/R&gt;&lt;C&gt;1&lt;/C&gt;&lt;D xsi:type="xsd:double"&gt;12629.39&lt;/D&gt;&lt;/FQL&gt;&lt;FQL&gt;&lt;Q&gt;168633^FG_TOTAL_RET_IDX(41394,,,,,"UNHEDGED")&lt;/Q&gt;&lt;R&gt;1&lt;/R&gt;&lt;C&gt;1&lt;/C&gt;&lt;D xsi:type="xsd:double"&gt;10207.49&lt;/D&gt;&lt;/FQL&gt;&lt;FQL&gt;&lt;Q&gt;J200-FTX^FG_TOTAL_RET_IDX(41394,,,,,"UNHEDGED")&lt;/Q&gt;&lt;R&gt;1&lt;/R&gt;&lt;C&gt;1&lt;/C&gt;&lt;D xsi:type="xsd:double"&gt;4232.54&lt;/D&gt;&lt;/FQL&gt;&lt;FQL&gt;&lt;Q&gt;154923^FG_TOTAL_RET_IDX(41364,,,,,"UNHEDGED")&lt;/Q&gt;&lt;R&gt;1&lt;/R&gt;&lt;C&gt;1&lt;/C&gt;&lt;D xsi:type="xsd:double"&gt;1405.17&lt;/D&gt;&lt;/FQL&gt;&lt;FQL&gt;&lt;Q&gt;168638^FG_TOTAL_RET_IDX(41364,,,,,"UNHEDGED")&lt;/Q&gt;&lt;R&gt;1&lt;/R&gt;&lt;C&gt;1&lt;/C&gt;&lt;D xsi:type="xsd:double"&gt;12481.36&lt;/D&gt;&lt;/FQL&gt;&lt;FQL&gt;&lt;Q&gt;168633^FG_TOTAL_RET_IDX(41364,,,,,"UNHEDGED")&lt;/Q&gt;&lt;R&gt;1&lt;/R&gt;&lt;C&gt;1&lt;/C&gt;&lt;D xsi:type="xsd:double"&gt;10242.65&lt;/D&gt;&lt;/FQL&gt;&lt;FQL&gt;&lt;Q&gt;JSE0ALBI^FG_TOTAL_RET_IDX(41333,,,,,"UNHEDGED")&lt;/Q&gt;&lt;R&gt;1&lt;/R&gt;&lt;C&gt;1&lt;/C&gt;&lt;D xsi:type="xsd:double"&gt;437.06&lt;/D&gt;&lt;/FQL&gt;&lt;FQL&gt;&lt;Q&gt;154923^FG_TOTAL_RET_IDX(41333,,,,,"UNHEDGED")&lt;/Q&gt;&lt;R&gt;1&lt;/R&gt;&lt;C&gt;1&lt;/C&gt;&lt;D xsi:type="xsd:double"&gt;1360.55&lt;/D&gt;&lt;/FQL&gt;&lt;FQL&gt;&lt;Q&gt;168638^FG_TOTAL_RET_IDX(41333,,,,,"UNHEDGED")&lt;/Q&gt;&lt;R&gt;1&lt;/R&gt;&lt;C&gt;1&lt;/C&gt;&lt;D xsi:type="xsd:double"&gt;12085.89&lt;/D&gt;&lt;/FQL&gt;&lt;FQL&gt;&lt;Q&gt;168636^FG_TOTAL_RET_IDX(41333,,,,,"UNHEDGED")&lt;/Q&gt;&lt;R&gt;1&lt;/R&gt;&lt;C&gt;1&lt;/C&gt;&lt;D xsi:type="xsd:double"&gt;4870.45&lt;/D&gt;&lt;/FQL&gt;&lt;FQL&gt;&lt;Q&gt;JSE0ALBI^FG_TOTAL_RET_IDX(41305,,,,,"UNHEDGED")&lt;/Q&gt;&lt;R&gt;1&lt;/R&gt;&lt;C&gt;1&lt;/C&gt;&lt;D xsi:type="xsd:double"&gt;434.186&lt;/D&gt;&lt;/FQL&gt;&lt;FQL&gt;&lt;Q&gt;154923^FG_TOTAL_RET_IDX(41305,,,,,"UNHEDGED")&lt;/Q&gt;&lt;R&gt;1&lt;/R&gt;&lt;C&gt;1&lt;/C&gt;&lt;D xsi:type="xsd:double"&gt;1300.17&lt;/D&gt;&lt;/FQL&gt;&lt;FQL&gt;&lt;Q&gt;J258XXXI^FG_TOTAL_RET_IDX(41305,,,,,"UNHEDGED")&lt;/Q&gt;&lt;R&gt;1&lt;/R&gt;&lt;C&gt;1&lt;/C&gt;&lt;D xsi:type="xsd:double"&gt;2853.93&lt;/D&gt;&lt;/FQL&gt;&lt;FQL&gt;&lt;Q&gt;168636^FG_TOTAL_RET_IDX(41305,,,,,"UNHEDGED")&lt;/Q&gt;&lt;R&gt;1&lt;/R&gt;&lt;C&gt;1&lt;/C&gt;&lt;D xsi:type="xsd:double"&gt;4964.47&lt;/D&gt;&lt;/FQL&gt;&lt;FQL&gt;&lt;Q&gt;JSE0ALBI^FG_TOTAL_RET_IDX(41274,,,,,"UNHEDGED")&lt;/Q&gt;&lt;R&gt;1&lt;/R&gt;&lt;C&gt;1&lt;/C&gt;&lt;D xsi:type="xsd:double"&gt;433.899&lt;/D&gt;&lt;/FQL&gt;&lt;FQL&gt;&lt;Q&gt;J080XXXX^FG_TOTAL_RET_IDX(41274,,,,,"UNHEDGED")&lt;/Q&gt;&lt;R&gt;1&lt;/R&gt;&lt;C&gt;1&lt;/C&gt;&lt;D xsi:type="xsd:double"&gt;5332.59&lt;/D&gt;&lt;/FQL&gt;&lt;FQL&gt;&lt;Q&gt;J258XXXI^FG_TOTAL_RET_IDX(41274,,,,,"UNHEDGED")&lt;/Q&gt;&lt;R&gt;1&lt;/R&gt;&lt;C&gt;1&lt;/C&gt;&lt;D xsi:type="xsd:double"&gt;2762.29&lt;/D&gt;&lt;/FQL&gt;&lt;FQL&gt;&lt;Q&gt;168636^FG_TOTAL_RET_IDX(41274,,,,,"UNHEDGED")&lt;/Q&gt;&lt;R&gt;1&lt;/R&gt;&lt;C&gt;1&lt;/C&gt;&lt;D xsi:type="xsd:double"&gt;4809.26&lt;/D&gt;&lt;/FQL&gt;&lt;FQL&gt;&lt;Q&gt;168645^FG_TOTAL_RET_IDX(41243,,,,,"UNHEDGED")&lt;/Q&gt;&lt;R&gt;1&lt;/R&gt;&lt;C&gt;1&lt;/C&gt;&lt;D xsi:type="xsd:double"&gt;7533.39&lt;/D&gt;&lt;/FQL&gt;&lt;FQL&gt;&lt;Q&gt;J080XXXX^FG_TOTAL_RET_IDX(41243,,,,,"UNHEDGED")&lt;/Q&gt;&lt;R&gt;1&lt;/R&gt;&lt;C&gt;1&lt;/C&gt;&lt;D xsi:type="xsd:double"&gt;5061.84&lt;/D&gt;&lt;/FQL&gt;&lt;FQL&gt;&lt;Q&gt;J258XXXI^FG_TOTAL_RET_IDX(41243,,,,,"UNHEDGED")&lt;/Q&gt;&lt;R&gt;1&lt;/R&gt;&lt;C&gt;1&lt;/C&gt;&lt;D xsi:type="xsd:double"&gt;2682.3&lt;/D&gt;&lt;/FQL&gt;&lt;FQL&gt;&lt;Q&gt;J200-FTX^FG_TOTAL_RET_IDX(41213,,,,,"UNHEDGED")&lt;/Q&gt;&lt;R&gt;1&lt;/R&gt;&lt;C&gt;1&lt;/C&gt;&lt;D xsi:type="xsd:double"&gt;4042.75&lt;/D&gt;&lt;/FQL&gt;&lt;FQL&gt;&lt;Q&gt;168645^FG_TOTAL_RET_IDX(41213,,,,,"UNHEDGED")&lt;/Q&gt;&lt;R&gt;1&lt;/R&gt;&lt;C&gt;1&lt;/C&gt;&lt;D xsi:type="xsd:double"&gt;7146.74&lt;/D&gt;&lt;/FQL&gt;&lt;FQL&gt;&lt;Q&gt;J080XXXX^FG_TOTAL_RET_IDX(41213,,,,,"UNHEDGED")&lt;/Q&gt;&lt;R&gt;1&lt;/R&gt;&lt;C&gt;1&lt;/C&gt;&lt;D xsi:type="xsd:double"&gt;4925.91&lt;/D&gt;&lt;/FQL&gt;&lt;FQL&gt;&lt;Q&gt;168633^FG_TOTAL_RET_IDX(41182,,,,,"UNHEDGED")&lt;/Q&gt;&lt;R&gt;1&lt;/R&gt;&lt;C&gt;1&lt;/C&gt;&lt;D xsi:type="xsd:double"&gt;9258.08&lt;/D&gt;&lt;/FQL&gt;&lt;FQL&gt;&lt;Q&gt;J200-FTX^FG_TOTAL_RET_IDX(41182,,,,,"UNHEDGED")&lt;/Q&gt;&lt;R&gt;1&lt;/R&gt;&lt;C&gt;1&lt;/C&gt;&lt;D xsi:type="xsd:double"&gt;3849.29&lt;/D&gt;&lt;/FQL&gt;&lt;FQL&gt;&lt;Q&gt;168645^FG_TOTAL_RET_IDX(41182,,,,,"UNHEDGED")&lt;/Q&gt;&lt;R&gt;1&lt;/R&gt;&lt;C&gt;1&lt;/C&gt;&lt;D xsi:type="xsd:double"&gt;6862.06&lt;/D&gt;&lt;/FQL&gt;&lt;FQL&gt;&lt;Q&gt;168638^FG_TOTAL_RET_IDX(41152,,,,,"UNHEDGED")&lt;/Q&gt;&lt;R&gt;1&lt;/R&gt;&lt;C&gt;1&lt;/C&gt;&lt;D xsi:type="xsd:double"&gt;10547.42&lt;/D&gt;&lt;/FQL&gt;&lt;FQL&gt;&lt;Q&gt;168633^FG_TOTAL_RET_IDX(41152,,,,,"UNHEDGED")&lt;/Q&gt;&lt;R&gt;1&lt;/R&gt;&lt;C&gt;1&lt;/C&gt;&lt;D xsi:type="xsd:double"&gt;9175.51&lt;/D&gt;&lt;/FQL&gt;&lt;FQL&gt;&lt;Q&gt;J200-FTX^FG_TOTAL_RET_IDX(41152,,,,,"UNHEDGED")&lt;/Q&gt;&lt;R&gt;1&lt;/R&gt;&lt;C&gt;1&lt;/C&gt;&lt;D xsi:type="xsd:double"&gt;3781.7&lt;/D&gt;&lt;/FQL&gt;&lt;FQL&gt;&lt;Q&gt;154923^FG_TOTAL_RET_IDX(41121,,,,,"UNHEDGED")&lt;/Q&gt;&lt;R&gt;1&lt;/R&gt;&lt;C&gt;1&lt;/C&gt;&lt;D xsi:type="xsd:double"&gt;1226.11&lt;/D&gt;&lt;/FQL&gt;&lt;FQL&gt;&lt;Q&gt;168638^FG_TOTAL_RET_IDX(41121,,,,,"UNHEDGED")&lt;/Q&gt;&lt;R&gt;1&lt;/R&gt;&lt;C&gt;1&lt;/C&gt;&lt;D xsi:type="xsd:double"&gt;10257.06&lt;/D&gt;&lt;/FQL&gt;&lt;FQL&gt;&lt;Q&gt;168633^FG_TOTAL_RET_IDX(41121,,,,,"UNHEDGED")&lt;/Q&gt;&lt;R&gt;1&lt;/R&gt;&lt;C&gt;1&lt;/C&gt;&lt;D xsi:type="xsd:double"&gt;9110.81&lt;/D&gt;&lt;/FQL&gt;&lt;FQL&gt;&lt;Q&gt;JSE0ALBI^FG_TOTAL_RET_IDX(41090,,,,,"UNHEDGED")&lt;/Q&gt;&lt;R&gt;1&lt;/R&gt;&lt;C&gt;1&lt;/C&gt;&lt;D xsi:type="xsd:double"&gt;402.725&lt;/D&gt;&lt;/FQL&gt;&lt;FQL&gt;&lt;Q&gt;154923^FG_TOTAL_RET_IDX(41090,,,,,"UNHEDGED")&lt;/Q&gt;&lt;R&gt;1&lt;/R&gt;&lt;C&gt;1&lt;/C&gt;&lt;D xsi:type="xsd:double"&gt;1129.06&lt;/D&gt;&lt;/FQL&gt;&lt;FQL&gt;&lt;Q&gt;168638^FG_TOTAL_RET_IDX(41090,,,,,"UNHEDGED")&lt;/Q&gt;&lt;R&gt;1&lt;/R&gt;&lt;C&gt;1&lt;/C&gt;&lt;D xsi:type="xsd:double"&gt;10061.8&lt;/D&gt;&lt;/FQL&gt;&lt;FQL&gt;&lt;Q&gt;168636^FG_TOTAL_RET_IDX(41090,,,,,"UNHEDGED")&lt;/Q&gt;&lt;R&gt;1&lt;/R&gt;&lt;C&gt;1&lt;/C&gt;&lt;D xsi:type="xsd:double"&gt;4063.73&lt;/D&gt;&lt;/FQL&gt;&lt;FQL&gt;&lt;Q&gt;JSE0ALBI^FG_TOTAL_RET_IDX(41060,,,,,"UNHEDGED")&lt;/Q&gt;&lt;R&gt;1&lt;/R&gt;&lt;C&gt;1&lt;/C&gt;&lt;D xsi:type="xsd:double"&gt;389.783&lt;/D&gt;&lt;/FQL&gt;&lt;FQL&gt;&lt;Q&gt;154923^FG_TOTAL_RET_IDX(41060,,,,,"UNHEDGED")&lt;/Q&gt;&lt;R&gt;1&lt;/R&gt;&lt;C&gt;1&lt;/C&gt;&lt;D xsi:type="xsd:double"&gt;1056.12&lt;/D&gt;&lt;/FQL&gt;&lt;FQL&gt;&lt;Q&gt;J258XXXI^FG_TOTAL_RET_IDX(41060,,,,,"UNHEDGED")&lt;/Q&gt;&lt;R&gt;1&lt;/R&gt;&lt;C&gt;1&lt;/C&gt;&lt;D xsi:type="xsd:double"&gt;2475.34&lt;/D&gt;&lt;/FQL&gt;&lt;FQL&gt;&lt;Q&gt;168636^FG_TOTAL_RET_IDX(41060,,,,,"UNHEDGED")&lt;/Q&gt;&lt;R&gt;1&lt;/R&gt;&lt;C&gt;1&lt;/C&gt;&lt;D xsi:type="xsd:double"&gt;3989.82&lt;/D&gt;&lt;/FQL&gt;&lt;FQL&gt;&lt;Q&gt;JSE0ALBI^FG_TOTAL_RET_IDX(41029,,,,,"UNHEDGED")&lt;/Q&gt;&lt;R&gt;1&lt;/R&gt;&lt;C&gt;1&lt;/C&gt;&lt;D xsi:type="xsd:double"&gt;389.836&lt;/D&gt;&lt;/FQL&gt;&lt;FQL&gt;&lt;Q&gt;J080XXXX^FG_TOTAL_RET_IDX(41029,,,,,"UNHEDGED")&lt;/Q&gt;&lt;R&gt;1&lt;/R&gt;&lt;C&gt;1&lt;/C&gt;&lt;D xsi:type="xsd:double"&gt;4467.09&lt;/D&gt;&lt;/FQL&gt;&lt;FQL&gt;&lt;Q&gt;J258XXXI^FG_TOTAL_RET_IDX(41029,,,,,"UNHEDGED")&lt;/Q&gt;&lt;R&gt;1&lt;/R&gt;&lt;C&gt;1&lt;/C&gt;&lt;D xsi:type="xsd:double"&gt;2657.48&lt;/D&gt;&lt;/FQL&gt;&lt;FQL&gt;&lt;Q&gt;168636^FG_TOTAL_RET_IDX(41029,,,,,"UNHEDGED")&lt;/Q&gt;&lt;R&gt;1&lt;/R&gt;&lt;C&gt;1&lt;/C&gt;&lt;D xsi:type="xsd:double"&gt;4138.34&lt;/D&gt;&lt;/FQL&gt;&lt;FQL&gt;&lt;Q&gt;168645^FG_TOTAL_RET_IDX(40999,,,,,"UNHEDGED")&lt;/Q&gt;&lt;R&gt;1&lt;/R&gt;&lt;C&gt;1&lt;/C&gt;&lt;D xsi:type="xsd:double"&gt;6053.54&lt;/D&gt;&lt;/FQL&gt;&lt;FQL&gt;&lt;Q&gt;J080XXXX^FG_TOTAL_RET_IDX(40999,,,,,"UNHEDGED")&lt;/Q&gt;&lt;R&gt;1&lt;/R&gt;&lt;C&gt;1&lt;/C&gt;&lt;D xsi:type="xsd:double"&gt;4354.96&lt;/D&gt;&lt;/FQL&gt;&lt;FQL&gt;&lt;Q&gt;J258XXXI^FG_TOTAL_RET_IDX(40999,,,,,"UNHEDGED")&lt;/Q&gt;&lt;R&gt;1&lt;/R&gt;&lt;C&gt;1&lt;/C&gt;&lt;D xsi:type="xsd:double"&gt;2592.76&lt;/D&gt;&lt;/FQL&gt;&lt;FQL&gt;&lt;Q&gt;J200-FTX^FG_TOTAL_RET_IDX(40968,,,,,"UNHEDGED")&lt;/Q&gt;&lt;R&gt;1&lt;/R&gt;&lt;C&gt;1&lt;/C&gt;&lt;D xsi:type="xsd:double"&gt;3639.48&lt;/D&gt;&lt;/FQL&gt;&lt;FQL&gt;&lt;Q&gt;168645^FG_TOTAL_RET_IDX(40968,,,,,"UNHEDGED")&lt;/Q&gt;&lt;R&gt;1&lt;/R&gt;&lt;C&gt;1&lt;/C&gt;&lt;D xsi:type="xsd:double"&gt;5900.27&lt;/D&gt;&lt;/FQL&gt;&lt;FQL&gt;&lt;Q&gt;J080XXXX^FG_TOTAL_RET_IDX(40968,,,,,"UNHEDGED")&lt;/Q&gt;&lt;R&gt;1&lt;/R&gt;&lt;C&gt;1&lt;/C&gt;&lt;D xsi:type="xsd:double"&gt;4264.03&lt;/D&gt;&lt;/FQL&gt;&lt;FQL&gt;&lt;Q&gt;168633^FG_TOTAL_RET_IDX(40939,,,,,"UNHEDGED")&lt;/Q&gt;&lt;R&gt;1&lt;/R&gt;&lt;C&gt;1&lt;/C&gt;&lt;D xsi:type="xsd:double"&gt;8032.17&lt;/D&gt;&lt;/FQL&gt;&lt;FQL&gt;&lt;Q&gt;J200-FTX^FG_TOTAL_RET_IDX(40939,,,,,"UNHEDGED")&lt;/Q&gt;&lt;R&gt;1&lt;/R&gt;&lt;C&gt;1&lt;/C&gt;&lt;D xsi:type="xsd:double"&gt;3587.44&lt;/D&gt;&lt;/FQL&gt;&lt;FQL&gt;&lt;Q&gt;168645^FG_TOTAL_RET_IDX(40939,,,,,"UNHEDGED")&lt;/Q&gt;&lt;R&gt;1&lt;/R&gt;&lt;C&gt;1&lt;/C&gt;&lt;D xsi:type="xsd:double"&gt;5680.95&lt;/D&gt;&lt;/FQL&gt;&lt;FQL&gt;&lt;Q&gt;168638^FG_TOTAL_RET_IDX(40908,,,,,"UNHEDGED")&lt;/Q&gt;&lt;R&gt;1&lt;/R&gt;&lt;C&gt;1&lt;/C&gt;&lt;D xsi:type="xsd:double"&gt;8951.36&lt;/D&gt;&lt;/FQL&gt;&lt;FQL&gt;&lt;Q&gt;168633^FG_TOTAL_RET_IDX(40908,,,,,"UNHEDGED")&lt;/Q&gt;&lt;R&gt;1&lt;/R&gt;&lt;C&gt;1&lt;/C&gt;&lt;D xsi:type="xsd:double"&gt;7700.44&lt;/D&gt;&lt;/FQL&gt;&lt;FQL&gt;&lt;Q&gt;J200-FTX^FG_TOTAL_RET_IDX(40908,,,,,"UNHEDGED")&lt;/Q&gt;&lt;R&gt;1&lt;/R&gt;&lt;C&gt;1&lt;/C&gt;&lt;D xsi:type="xsd:double"&gt;3383.88&lt;/D&gt;&lt;/FQL&gt;&lt;FQL&gt;&lt;Q&gt;154923^FG_TOTAL_RET_IDX(40877,,,,,"UNHEDGED")&lt;/Q&gt;&lt;R&gt;1&lt;/R&gt;&lt;C&gt;1&lt;/C&gt;&lt;D xsi:type="xsd:double"&gt;927.98&lt;/D&gt;&lt;/FQL&gt;&lt;FQL&gt;&lt;Q&gt;168638^FG_TOTAL_RET_IDX(40877,,,,,"UNHEDGED")&lt;/Q&gt;&lt;R&gt;1&lt;/R&gt;&lt;C&gt;1&lt;/C&gt;&lt;D xsi:type="xsd:double"&gt;8624.08&lt;/D&gt;&lt;/FQL&gt;&lt;FQL&gt;&lt;Q&gt;168633^FG_TOTAL_RET_IDX(40877,,,,,"UNHEDGED")&lt;/Q&gt;&lt;R&gt;1&lt;/R&gt;&lt;C&gt;1&lt;/C&gt;&lt;D xsi:type="xsd:double"&gt;7603.04&lt;/D&gt;&lt;/FQL&gt;&lt;FQL&gt;&lt;Q&gt;JSE0ALBI^FG_TOTAL_RET_IDX(40847,,,,,"UNHEDGED")&lt;/Q&gt;&lt;R&gt;1&lt;/R&gt;&lt;C&gt;1&lt;/C&gt;&lt;D xsi:type="xsd:double"&gt;371.333&lt;/D&gt;&lt;/FQL&gt;&lt;FQL&gt;&lt;Q&gt;154923^FG_TOTAL_RET_IDX(40847,,,,,"UNHEDGED")&lt;/Q&gt;&lt;R&gt;1&lt;/R&gt;&lt;C&gt;1&lt;/C&gt;&lt;D xsi:type="xsd:double"&gt;936.77&lt;/D&gt;&lt;/FQL&gt;&lt;FQL&gt;&lt;Q&gt;168638^FG_TOTAL_RET_IDX(40847,,,,,"UNHEDGED")&lt;/Q&gt;&lt;R&gt;1&lt;/R&gt;&lt;C&gt;1&lt;/C&gt;&lt;D xsi:type="xsd:double"&gt;8539.33&lt;/D&gt;&lt;/FQL&gt;&lt;FQL&gt;&lt;Q&gt;168636^FG_TOTAL_RET_IDX(40847,,,,,"UNHEDGED")&lt;/Q&gt;&lt;R&gt;1&lt;/R&gt;&lt;C&gt;1&lt;/C&gt;&lt;D xsi:type="xsd:double"&gt;3830.33&lt;/D&gt;&lt;/FQL&gt;&lt;FQL&gt;&lt;Q&gt;JSE0ALBI^FG_TOTAL_RET_IDX(40816,,,,,"UNHEDGED")&lt;/Q&gt;&lt;R&gt;1&lt;/R&gt;&lt;C&gt;1&lt;/C&gt;&lt;D xsi:type="xsd:double"&gt;361.391&lt;/D&gt;&lt;/FQL&gt;&lt;FQL&gt;&lt;Q&gt;154923^FG_TOTAL_RET_IDX(40816,,,,,"UNHEDGED")&lt;/Q&gt;&lt;R&gt;1&lt;/R&gt;&lt;C&gt;1&lt;/C&gt;&lt;D xsi:type="xsd:double"&gt;913.44&lt;/D&gt;&lt;/FQL&gt;&lt;FQL&gt;&lt;Q&gt;J258XXXI^FG_TOTAL_RET_IDX(40816,,,,,"UNHEDGED")&lt;/Q&gt;&lt;R&gt;1&lt;/R&gt;&lt;C&gt;1&lt;/C&gt;&lt;D xsi:type="xsd:double"&gt;2498.97&lt;/D&gt;&lt;/FQL&gt;&lt;FQL&gt;&lt;Q&gt;168636^FG_TOTAL_RET_IDX(40816,,,,,"UNHEDGED")&lt;/Q&gt;&lt;R&gt;1&lt;/R&gt;&lt;C&gt;1&lt;/C&gt;&lt;D xsi:type="xsd:double"&gt;3502.83&lt;/D&gt;&lt;/FQL&gt;&lt;FQL&gt;&lt;Q&gt;JSE0ALBI^FG_TOTAL_RET_IDX(40786,,,,,"UNHEDGED")&lt;/Q&gt;&lt;R&gt;1&lt;/R&gt;&lt;C&gt;1&lt;/C&gt;&lt;D xsi:type="xsd:double"&gt;369.121&lt;/D&gt;&lt;/FQL&gt;&lt;FQL&gt;&lt;Q&gt;J080XXXX^FG_TOTAL_RET_IDX(40786,,,,,"UNHEDGED")&lt;/Q&gt;&lt;R&gt;1&lt;/R&gt;&lt;C&gt;1&lt;/C&gt;&lt;D xsi:type="xsd:double"&gt;3658.92&lt;/D&gt;&lt;/FQL&gt;&lt;FQL&gt;&lt;Q&gt;J258XXXI^FG_TOTAL_RET_IDX(40786,,,,,"UNHEDGED")&lt;/Q&gt;&lt;R&gt;1&lt;/R&gt;&lt;C&gt;1&lt;/C&gt;&lt;D xsi:type="xsd:double"&gt;2618.38&lt;/D&gt;&lt;/FQL&gt;&lt;FQL&gt;&lt;Q&gt;168636^FG_TOTAL_RET_IDX(40786,,,,,"UNHEDGED")&lt;/Q&gt;&lt;R&gt;1&lt;/R&gt;&lt;C&gt;1&lt;/C&gt;&lt;D xsi:type="xsd:double"&gt;3634.09&lt;/D&gt;&lt;/FQL&gt;&lt;FQL&gt;&lt;Q&gt;168645^FG_TOTAL_RET_IDX(40755,,,,,"UNHEDGED")&lt;/Q&gt;&lt;R&gt;1&lt;/R&gt;&lt;C&gt;1&lt;/C&gt;&lt;D xsi:type="xsd:double"&gt;5193.62&lt;/D&gt;&lt;/FQL&gt;&lt;FQL&gt;&lt;Q&gt;J080XXXX^FG_TOTAL_RET_IDX(40755,,,,,"UNHEDGED")&lt;/Q&gt;&lt;R&gt;1&lt;/R&gt;&lt;C&gt;1&lt;/C&gt;&lt;D xsi:type="xsd:double"&gt;3611.03&lt;/D&gt;&lt;/FQL&gt;&lt;FQL&gt;&lt;Q&gt;J258XXXI^FG_TOTAL_RET_IDX(40755,,,,,"UNHEDGED")&lt;/Q&gt;&lt;R&gt;1&lt;/R&gt;&lt;C&gt;1&lt;/C&gt;&lt;D xsi:type="xsd:double"&gt;2652.42&lt;/D&gt;&lt;/FQL&gt;&lt;FQL&gt;&lt;Q&gt;J200-FTX^FG_TOTAL_RET_IDX(40724,,,,,"UNHEDGED")&lt;/Q&gt;&lt;R&gt;1&lt;/R&gt;&lt;C&gt;1&lt;/C&gt;&lt;D xsi:type="xsd:double"&gt;3339.42&lt;/D&gt;&lt;/FQL&gt;&lt;FQL&gt;&lt;Q&gt;168645^FG_TOTAL_RET_IDX(40724,,,,,"UNHEDGED")&lt;/Q&gt;&lt;R&gt;1&lt;/R&gt;&lt;C&gt;1&lt;/C&gt;&lt;D xsi:type="xsd:double"&gt;5188.9&lt;/D&gt;&lt;/FQL&gt;&lt;FQL&gt;&lt;Q&gt;J080XXXX^FG_TOTAL_RET_IDX(40724,,,,,"UNHEDGED")&lt;/Q&gt;&lt;R&gt;1&lt;/R&gt;&lt;C&gt;1&lt;/C&gt;&lt;D xsi:type="xsd:double"&gt;3668.85&lt;/D&gt;&lt;/FQL&gt;&lt;FQL&gt;&lt;Q&gt;168633^FG_TOTAL_RET_IDX(40694,,,,,"UNHEDGED")&lt;/Q&gt;&lt;R&gt;1&lt;/R&gt;&lt;C&gt;1&lt;/C&gt;&lt;D xsi:type="xsd:double"&gt;7256.14&lt;/D&gt;&lt;/FQL&gt;&lt;FQL&gt;&lt;Q&gt;J200-FTX^FG_TOTAL_RET_IDX(40694,,,,,"UNHEDGED")&lt;/Q&gt;&lt;R&gt;1&lt;/R&gt;&lt;C&gt;1&lt;/C&gt;&lt;D xsi:type="xsd:double"&gt;3421.45&lt;/D&gt;&lt;/FQL&gt;&lt;FQL&gt;&lt;Q&gt;168645^FG_TOTAL_RET_IDX(40694,,,,,"UNHEDGED")&lt;/Q&gt;&lt;R&gt;1&lt;/R&gt;&lt;C&gt;1&lt;/C&gt;&lt;D xsi:type="xsd:double"&gt;5244.23&lt;/D&gt;&lt;/FQL&gt;&lt;FQL&gt;&lt;Q&gt;168638^FG_TOTAL_RET_IDX(40663,,,,,"UNHEDGED")&lt;/Q&gt;&lt;R&gt;1&lt;/R&gt;&lt;C&gt;1&lt;/C&gt;&lt;D xsi:type="xsd:double"&gt;8611.94&lt;/D&gt;&lt;/FQL&gt;&lt;FQL&gt;&lt;Q&gt;168633^FG_TOTAL_RET_IDX(40663,,,,,"UNHEDGED")&lt;/Q&gt;&lt;R&gt;1&lt;/R&gt;&lt;C&gt;1&lt;/C&gt;&lt;D xsi:type="xsd:double"&gt;7227.79&lt;/D&gt;&lt;/FQL&gt;&lt;FQL&gt;&lt;Q&gt;J200-FTX^FG_TOTAL_RET_IDX(40663,,,,,"UNHEDGED")&lt;/Q&gt;&lt;R&gt;1&lt;/R&gt;&lt;C&gt;1&lt;/C&gt;&lt;D xsi:type="xsd:double"&gt;3454.71&lt;/D&gt;&lt;/FQL&gt;&lt;FQL&gt;&lt;Q&gt;154923^FG_TOTAL_RET_IDX(40633,,,,,"UNHEDGED")&lt;/Q&gt;&lt;R&gt;1&lt;/R&gt;&lt;C&gt;1&lt;/C&gt;&lt;D xsi:type="xsd:double"&gt;851.01&lt;/D&gt;&lt;/FQL&gt;&lt;FQL&gt;&lt;Q&gt;168638^FG_TOTAL_RET_IDX(40633,,,,,"UNHEDGED")&lt;/Q&gt;&lt;R&gt;1&lt;/R&gt;&lt;C&gt;1&lt;/C&gt;&lt;D xsi:type="xsd:double"&gt;8387.73&lt;/D&gt;&lt;/FQL&gt;&lt;FQL&gt;&lt;Q&gt;168633^FG_TOTAL_RET_IDX(40633,,,,,"UNHEDGED")&lt;/Q&gt;&lt;R&gt;1&lt;/R&gt;&lt;C&gt;1&lt;/C&gt;&lt;D xsi:type="xsd:double"&gt;7024.25&lt;/D&gt;&lt;/FQL&gt;&lt;FQL&gt;&lt;Q&gt;JSE0ALBI^FG_TOTAL_RET_IDX(40602,,,,,"UNHEDGED")&lt;/Q&gt;&lt;R&gt;1&lt;/R&gt;&lt;C&gt;1&lt;/C&gt;&lt;D xsi:type="xsd:double"&gt;336.703&lt;/D&gt;&lt;/FQL&gt;&lt;FQL&gt;&lt;Q&gt;154923^FG_TOTAL_RET_IDX(40602,,,,,"UNHEDGED")&lt;/Q&gt;&lt;R&gt;1&lt;/R&gt;&lt;C&gt;1&lt;/C&gt;&lt;D xsi:type="xsd:double"&gt;823.41&lt;/D&gt;&lt;/FQL&gt;&lt;FQL&gt;&lt;Q&gt;168638^FG_TOTAL_RET_IDX(40602,,,,,"UNHEDGED")&lt;/Q&gt;&lt;R&gt;1&lt;/R&gt;&lt;C&gt;1&lt;/C&gt;&lt;D xsi:type="xsd:double"&gt;8458.06&lt;/D&gt;&lt;/FQL&gt;&lt;FQL&gt;&lt;Q&gt;168636^FG_TOTAL_RET_IDX(40602,,,,,"UNHEDGED")&lt;/Q&gt;&lt;R&gt;1&lt;/R&gt;&lt;C&gt;1&lt;/C&gt;&lt;D xsi:type="xsd:double"&gt;3723.2&lt;/D&gt;&lt;/FQL&gt;&lt;FQL&gt;&lt;Q&gt;JSE0ALBI^FG_TOTAL_RET_IDX(40574,,,,,"UNHEDGED")&lt;/Q&gt;&lt;R&gt;1&lt;/R&gt;&lt;C&gt;1&lt;/C&gt;&lt;D xsi:type="xsd:double"&gt;336.401&lt;/D&gt;&lt;/FQL&gt;&lt;FQL&gt;&lt;Q&gt;154923^FG_TOTAL_RET_IDX(40574,,,,,"UNHEDGED")&lt;/Q&gt;&lt;R&gt;1&lt;/R&gt;&lt;C&gt;1&lt;/C&gt;&lt;D xsi:type="xsd:double"&gt;833.43&lt;/D&gt;&lt;/FQL&gt;&lt;FQL&gt;&lt;Q&gt;J258XXXI^FG_TOTAL_RET_IDX(40574,,,,,"UNHEDGED")&lt;/Q&gt;&lt;R&gt;1&lt;/R&gt;&lt;C&gt;1&lt;/C&gt;&lt;D xsi:type="xsd:double"&gt;2853.22&lt;/D&gt;&lt;/FQL&gt;&lt;FQL&gt;&lt;Q&gt;168636^FG_TOTAL_RET_IDX(40574,,,,,"UNHEDGED")&lt;/Q&gt;&lt;R&gt;1&lt;/R&gt;&lt;C&gt;1&lt;/C&gt;&lt;D xsi:type="xsd:double"&gt;3621.62&lt;/D&gt;&lt;/FQL&gt;&lt;FQL&gt;&lt;Q&gt;JSE0ALBI^FG_TOTAL_RET_IDX(40543,,,,,"UNHEDGED")&lt;/Q&gt;&lt;R&gt;1&lt;/R&gt;&lt;C&gt;1&lt;/C&gt;&lt;D xsi:type="xsd:double"&gt;343.744&lt;/D&gt;&lt;/FQL&gt;&lt;FQL&gt;&lt;Q&gt;J080XXXX^FG_TOTAL_RET_IDX(40543,,,,,"UNHEDGED")&lt;/Q&gt;&lt;R&gt;1&lt;/R&gt;&lt;C&gt;1&lt;/C&gt;&lt;D xsi:type="xsd:double"&gt;3596.8&lt;/D&gt;&lt;/FQL&gt;&lt;FQL&gt;&lt;Q&gt;J258XXXI^FG_TOTAL_RET_IDX(40543,,,,,"UNHEDGED")&lt;/Q&gt;&lt;R&gt;1&lt;/R&gt;&lt;C&gt;1&lt;/C&gt;&lt;D xsi:type="xsd:double"&gt;2866.25&lt;/D&gt;&lt;/FQL&gt;&lt;FQL&gt;&lt;Q&gt;168636^FG_TOTAL_RET_IDX(40543,,,,,"UNHEDGED")&lt;/Q&gt;&lt;R&gt;1&lt;/R&gt;&lt;C&gt;1&lt;/C&gt;&lt;D xsi:type="xsd:double"&gt;3701.33&lt;/D&gt;&lt;/FQL&gt;&lt;FQL&gt;&lt;Q&gt;168645^FG_TOTAL_RET_IDX(40512,,,,,"UNHEDGED")&lt;/Q&gt;&lt;R&gt;1&lt;/R&gt;&lt;C&gt;1&lt;/C&gt;&lt;D xsi:type="xsd:double"&gt;4761.07&lt;/D&gt;&lt;/FQL&gt;&lt;FQL&gt;&lt;Q&gt;J080XXXX^FG_TOTAL_RET_IDX(40512,,,,,"UNHEDGED")&lt;/Q&gt;&lt;R&gt;1&lt;/R&gt;&lt;C&gt;1&lt;/C&gt;&lt;D xsi:type="xsd:double"&gt;3434.52&lt;/D&gt;&lt;/FQL&gt;&lt;FQL&gt;&lt;Q&gt;J258XXXI^FG_TOTAL_RET_IDX(40512,,,,,"UNHEDGED")&lt;/Q&gt;&lt;R&gt;1&lt;/R&gt;&lt;C&gt;1&lt;/C&gt;&lt;D xsi:type="xsd:double"&gt;2661.06&lt;/D&gt;&lt;/FQL&gt;&lt;FQL&gt;&lt;Q&gt;J200-FTX^FG_TOTAL_RET_IDX(40482,,,,,"UNHEDGED")&lt;/Q&gt;&lt;R&gt;1&lt;/R&gt;&lt;C&gt;1&lt;/C&gt;&lt;D xsi:type="xsd:double"&gt;3124.08&lt;/D&gt;&lt;/FQL&gt;&lt;FQL&gt;&lt;Q&gt;168645^FG_TOTAL_RET_IDX(40482,,,,,"UNHEDGED")&lt;/Q&gt;&lt;R&gt;1&lt;/R&gt;&lt;C&gt;1&lt;/C&gt;&lt;D xsi:type="xsd:double"&gt;4744.07&lt;/D&gt;&lt;/FQL&gt;&lt;FQL&gt;&lt;Q&gt;J080XXXX^FG_TOTAL_RET_IDX(40482,,,,,"UNHEDGED")&lt;/Q&gt;&lt;R&gt;1&lt;/R&gt;&lt;C&gt;1&lt;/C&gt;&lt;D xsi:type="xsd:double"&gt;3519.16&lt;/D&gt;&lt;/FQL&gt;&lt;FQL&gt;&lt;Q&gt;168633^FG_TOTAL_RET_IDX(40451,,,,,"UNHEDGED")&lt;/Q&gt;&lt;R&gt;1&lt;/R&gt;&lt;C&gt;1&lt;/C&gt;&lt;D xsi:type="xsd:double"&gt;6897.2&lt;/D&gt;&lt;/FQL&gt;&lt;FQL&gt;&lt;Q&gt;J200-FTX^FG_TOTAL_RET_IDX(40451,,,,,"UNHEDGED")&lt;/Q&gt;&lt;R&gt;1&lt;/R&gt;&lt;C&gt;1&lt;/C&gt;&lt;D xsi:type="xsd:double"&gt;3012.97&lt;/D&gt;&lt;/FQL&gt;&lt;FQL&gt;&lt;Q&gt;168645^FG_TOTAL_RET_IDX(40451,,,,,"UNHEDGED")&lt;/Q&gt;&lt;R&gt;1&lt;/R&gt;&lt;C&gt;1&lt;/C&gt;&lt;D xsi:type="xsd:double"&gt;4655.92&lt;/D&gt;&lt;/FQL&gt;&lt;FQL&gt;&lt;Q&gt;168638^FG_TOTAL_RET_IDX(40421,,,,,"UNHEDGED")&lt;/Q&gt;&lt;R&gt;1&lt;/R&gt;&lt;C&gt;1&lt;/C&gt;&lt;D xsi:type="xsd:double"&gt;7484.88&lt;/D&gt;&lt;/FQL&gt;&lt;FQL&gt;&lt;Q&gt;168633^FG_TOTAL_RET_IDX(40421,,,,,"UNHEDGED")&lt;/Q&gt;&lt;R&gt;1&lt;/R&gt;&lt;C&gt;1&lt;/C&gt;&lt;D xsi:type="xsd:double"&gt;6445.94&lt;/D&gt;&lt;/FQL&gt;&lt;FQL&gt;&lt;Q&gt;J200-FTX^FG_TOTAL_RET_IDX(40421,,,,,"UNHEDGED")&lt;/Q&gt;&lt;R&gt;1&lt;/R&gt;&lt;C&gt;1&lt;/C&gt;&lt;D xsi:type="xsd:double"&gt;2762.12&lt;/D&gt;&lt;/FQL&gt;&lt;FQL&gt;&lt;Q&gt;154923^FG_TOTAL_RET_IDX(40390,,,,,"UNHEDGED")&lt;/Q&gt;&lt;R&gt;1&lt;/R&gt;&lt;C&gt;1&lt;/C&gt;&lt;D xsi:type="xsd:double"&gt;791.51&lt;/D&gt;&lt;/FQL&gt;&lt;FQL&gt;&lt;Q&gt;168638^FG_TOTAL_RET_IDX(40390,,,,,"UNHEDGED")&lt;/Q&gt;&lt;R&gt;1&lt;/R&gt;&lt;C&gt;1&lt;/C&gt;&lt;D xsi:type="xsd:double"&gt;7436.56&lt;/D&gt;&lt;/FQL&gt;&lt;FQL&gt;&lt;Q&gt;168633^FG_TOTAL_RET_IDX(40390,,,,,"UNHEDGED")&lt;/Q&gt;&lt;R&gt;1&lt;/R&gt;&lt;C&gt;1&lt;/C&gt;&lt;D xsi:type="xsd:double"&gt;6535.35&lt;/D&gt;&lt;/FQL&gt;&lt;FQL&gt;&lt;Q&gt;JSE0ALBI^FG_TOTAL_RET_IDX(40359,,,,,"UNHEDGED")&lt;/Q&gt;&lt;R&gt;1&lt;/R&gt;&lt;C&gt;1&lt;/C&gt;&lt;D xsi:type="xsd:double"&gt;315.791&lt;/D&gt;&lt;/FQL&gt;&lt;FQL&gt;&lt;Q&gt;154923^FG_TOTAL_RET_IDX(40359,,,,,"UNHEDGED")&lt;/Q&gt;&lt;R&gt;1&lt;/R&gt;&lt;C&gt;1&lt;/C&gt;&lt;D xsi:type="xsd:double"&gt;741.98&lt;/D&gt;&lt;/FQL&gt;&lt;FQL&gt;&lt;Q&gt;168638^FG_TOTAL_RET_IDX(40359,,,,,"UNHEDGED")&lt;/Q&gt;&lt;R&gt;1&lt;/R&gt;&lt;C&gt;1&lt;/C&gt;&lt;D xsi:type="xsd:double"&gt;7222.89&lt;/D&gt;&lt;/FQL&gt;&lt;FQL&gt;&lt;Q&gt;168636^FG_TOTAL_RET_IDX(40359,,,,,"UNHEDGED")&lt;/Q&gt;&lt;R&gt;1&lt;/R&gt;&lt;C&gt;1&lt;/C&gt;&lt;D xsi:type="xsd:double"&gt;2984.48&lt;/D&gt;&lt;/FQL&gt;&lt;FQL&gt;&lt;Q&gt;JSE0ALBI^FG_TOTAL_RET_IDX(40329,,,,,"UNHEDGED")&lt;/Q&gt;&lt;R&gt;1&lt;/R&gt;&lt;C&gt;1&lt;/C&gt;&lt;D xsi:type="xsd:double"&gt;314.927&lt;/D&gt;&lt;/FQL&gt;&lt;FQL&gt;&lt;Q&gt;154923^FG_TOTAL_RET_IDX(40329,,,,,"UNHEDGED")&lt;/Q&gt;&lt;R&gt;1&lt;/R&gt;&lt;C&gt;1&lt;/C&gt;&lt;D xsi:type="xsd:double"&gt;734.21&lt;/D&gt;&lt;/FQL&gt;&lt;FQL&gt;&lt;Q&gt;J258XXXI^FG_TOTAL_RET_IDX(40329,,,,,"UNHEDGED")&lt;/Q&gt;&lt;R&gt;1&lt;/R&gt;&lt;C&gt;1&lt;/C&gt;&lt;D xsi:type="xsd:double"&gt;2397.39&lt;/D&gt;&lt;/FQL&gt;&lt;FQL&gt;&lt;Q&gt;168636^FG_TOTAL_RET_IDX(40329,,,,,"UNHEDGED")&lt;/Q&gt;&lt;R&gt;1&lt;/R&gt;&lt;C&gt;1&lt;/C&gt;&lt;D xsi:type="xsd:double"&gt;3082.13&lt;/D&gt;&lt;/FQL&gt;&lt;FQL&gt;&lt;Q&gt;JSE0ALBI^FG_TOTAL_RET_IDX(40298,,,,,"UNHEDGED")&lt;/Q&gt;&lt;R&gt;1&lt;/R&gt;&lt;C&gt;1&lt;/C&gt;&lt;D xsi:type="xsd:double"&gt;316.246&lt;/D&gt;&lt;/FQL&gt;&lt;FQL&gt;&lt;Q&gt;J080XXXX^FG_TOTAL_RET_IDX(40298,,,,,"UNHEDGED")&lt;/Q&gt;&lt;R&gt;1&lt;/R&gt;&lt;C&gt;1&lt;/C&gt;&lt;D xsi:type="xsd:double"&gt;3416.46&lt;/D&gt;&lt;/FQL&gt;&lt;FQL&gt;&lt;Q&gt;J258XXXI^FG_TOTAL_RET_IDX(40298,,,,,"UNHEDGED")&lt;/Q&gt;&lt;R&gt;1&lt;/R&gt;&lt;C&gt;1&lt;/C&gt;&lt;D xsi:type="xsd:double"&gt;2563.92&lt;/D&gt;&lt;/FQL&gt;&lt;FQL&gt;&lt;Q&gt;168636^FG_TOTAL_RET_IDX(40298,,,,,"UNHEDGED")&lt;/Q&gt;&lt;R&gt;1&lt;/R&gt;&lt;C&gt;1&lt;/C&gt;&lt;D xsi:type="xsd:double"&gt;3248.17&lt;/D&gt;&lt;/FQL&gt;&lt;FQL&gt;&lt;Q&gt;168645^FG_TOTAL_RET_IDX(40268,,,,,"UNHEDGED")&lt;/Q&gt;&lt;R&gt;1&lt;/R&gt;&lt;C&gt;1&lt;/C&gt;&lt;D xsi:type="xsd:double"&gt;4113.36&lt;/D&gt;&lt;/FQL&gt;&lt;FQL&gt;&lt;Q&gt;J080XXXX^FG_TOTAL_RET_IDX(40268,,,,,"UNHEDGED")&lt;/Q&gt;&lt;R&gt;1&lt;/R&gt;&lt;C&gt;1&lt;/C&gt;&lt;D xsi:type="xsd:double"&gt;3390.35&lt;/D&gt;&lt;/FQL&gt;&lt;FQL&gt;&lt;Q&gt;J258XXXI^FG_TOTAL_RET_IDX(40268,,,,,"UNHEDGED")&lt;/Q&gt;&lt;R&gt;1&lt;/R&gt;&lt;C&gt;1&lt;/C&gt;&lt;D xsi:type="xsd:double"&gt;2606.57&lt;/D&gt;&lt;/FQL&gt;&lt;FQL&gt;&lt;Q&gt;J200-FTX^FG_TOTAL_RET_IDX(40237,,,,,"UNHEDGED")&lt;/Q&gt;&lt;R&gt;1&lt;/R&gt;&lt;C&gt;1&lt;/C&gt;&lt;D xsi:type="xsd:double"&gt;2712.72&lt;/D&gt;&lt;/FQL&gt;&lt;FQL&gt;&lt;Q&gt;168645^FG_TOTAL_RET_IDX(40237,,,,,"UNHEDGED")&lt;/Q&gt;&lt;R&gt;1&lt;/R&gt;&lt;C&gt;1&lt;/C&gt;&lt;D xsi:type="xsd:double"&gt;3888.36&lt;/D&gt;&lt;/FQL&gt;&lt;FQL&gt;&lt;Q&gt;J080XXXX^FG_TOTAL_RET_IDX(40237,,,,,"UNHEDGED")&lt;/Q&gt;&lt;R&gt;1&lt;/R&gt;&lt;C&gt;1&lt;/C&gt;&lt;D xsi:type="xsd:double"&gt;3158.12&lt;/D&gt;&lt;/FQL&gt;&lt;FQL&gt;&lt;Q&gt;168633^FG_TOTAL_RET_IDX(40209,,,,,"UNHEDGED")&lt;/Q&gt;&lt;R&gt;1&lt;/R&gt;&lt;C&gt;1&lt;/C&gt;&lt;D xsi:type="xsd:double"&gt;5527.98&lt;/D&gt;&lt;/FQL&gt;&lt;FQL&gt;&lt;Q&gt;J200-FTX^FG_TOTAL_RET_IDX(40209,,,,,"UNHEDGED")&lt;/Q&gt;&lt;R&gt;1&lt;/R&gt;&lt;C&gt;1&lt;/C&gt;&lt;D xsi:type="xsd:double"&gt;2717.69&lt;/D&gt;&lt;/FQL&gt;&lt;FQL&gt;&lt;Q&gt;168645^FG_TOTAL_RET_IDX(40209,,,,,"UNHEDGED")&lt;/Q&gt;&lt;R&gt;1&lt;/R&gt;&lt;C&gt;1&lt;/C&gt;&lt;D xsi:type="xsd:double"&gt;3833.99&lt;/D&gt;&lt;/FQL&gt;&lt;FQL&gt;&lt;Q&gt;168638^FG_TOTAL_RET_IDX(40178,,,,,"UNHEDGED")&lt;/Q&gt;&lt;R&gt;1&lt;/R&gt;&lt;C&gt;1&lt;/C&gt;&lt;D xsi:type="xsd:double"&gt;7103.11&lt;/D&gt;&lt;/FQL&gt;&lt;FQL&gt;&lt;Q&gt;168633^FG_TOTAL_RET_IDX(40178,,,,,"UNHEDGED")&lt;/Q&gt;&lt;R&gt;1&lt;/R&gt;&lt;C&gt;1&lt;/C&gt;&lt;D xsi:type="xsd:double"&gt;5644.76&lt;/D&gt;&lt;/FQL&gt;&lt;FQL&gt;&lt;Q&gt;J200-FTX^FG_TOTAL_RET_IDX(40178,,,,,"UNHEDGED")&lt;/Q&gt;&lt;R&gt;1&lt;/R&gt;&lt;C&gt;1&lt;/C&gt;&lt;D xsi:type="xsd:double"&gt;2824.62&lt;/D&gt;&lt;/FQL&gt;&lt;FQL&gt;&lt;Q&gt;154923^FG_TOTAL_RET_IDX(40147,,,,,"UNHEDGED")&lt;/Q&gt;&lt;R&gt;1&lt;/R&gt;&lt;C&gt;1&lt;/C&gt;&lt;D xsi:type="xsd:double"&gt;660.72&lt;/D&gt;&lt;/FQL&gt;&lt;FQL&gt;&lt;Q&gt;168638^FG_TOTAL_RET_IDX(40147,,,,,"UNHEDGED")&lt;/Q&gt;&lt;R&gt;1&lt;/R&gt;&lt;C&gt;1&lt;/C&gt;&lt;D xsi:type="xsd:double"&gt;6766.41&lt;/D&gt;&lt;/FQL&gt;&lt;FQL&gt;&lt;Q&gt;168633^FG_TOTAL_RET_IDX(40147,,,,,"UNHEDGED")&lt;/Q&gt;&lt;R&gt;1&lt;/R&gt;&lt;C&gt;1&lt;/C&gt;&lt;D xsi:type="xsd:double"&gt;5412.68&lt;/D&gt;&lt;/FQL&gt;&lt;FQL&gt;&lt;Q&gt;JSE0ALBI^FG_TOTAL_RET_IDX(40117,,,,,"UNHEDGED")&lt;/Q&gt;&lt;R&gt;1&lt;/R&gt;&lt;C&gt;1&lt;/C&gt;&lt;D xsi:type="xsd:double"&gt;295.114&lt;/D&gt;&lt;/FQL&gt;&lt;FQL&gt;&lt;Q&gt;154923^FG_TOTAL_RET_IDX(40117,,,,,"UNHEDGED")&lt;/Q&gt;&lt;R&gt;1&lt;/R&gt;&lt;C&gt;1&lt;/C&gt;&lt;D xsi:type="xsd:double"&gt;658.2&lt;/D&gt;&lt;/FQL&gt;&lt;FQL&gt;&lt;Q&gt;168638^FG_TOTAL_RET_IDX(40117,,,,,"UNHEDGED")&lt;/Q&gt;&lt;R&gt;1&lt;/R&gt;&lt;C&gt;1&lt;/C&gt;&lt;D xsi:type="xsd:double"&gt;6835.69&lt;/D&gt;&lt;/FQL&gt;&lt;FQL&gt;&lt;Q&gt;168636^FG_TOTAL_RET_IDX(40117,,,,,"UNHEDGED")&lt;/Q&gt;&lt;R&gt;1&lt;/R&gt;&lt;C&gt;1&lt;/C&gt;&lt;D xsi:type="xsd:double"&gt;2959.37&lt;/D&gt;&lt;/FQL&gt;&lt;FQL&gt;&lt;Q&gt;JSE0ALBI^FG_TOTAL_RET_IDX(40086,,,,,"UNHEDGED")&lt;/Q&gt;&lt;R&gt;1&lt;/R&gt;&lt;C&gt;1&lt;/C&gt;&lt;D xsi:type="xsd:double"&gt;295.826&lt;/D&gt;&lt;/FQL&gt;&lt;FQL&gt;&lt;Q&gt;154923^FG_TOTAL_RET_IDX(40086,,,,,"UNHEDGED")&lt;/Q&gt;&lt;R&gt;1&lt;/R&gt;&lt;C&gt;1&lt;/C&gt;&lt;D xsi:type="xsd:double"&gt;644.96&lt;/D&gt;&lt;/FQL&gt;&lt;FQL&gt;&lt;Q&gt;J258XXXI^FG_TOTAL_RET_IDX(40086,,,,,"UNHEDGED")&lt;/Q&gt;&lt;R&gt;1&lt;/R&gt;&lt;C&gt;1&lt;/C&gt;&lt;D xsi:type="xsd:double"&gt;2187.7&lt;/D&gt;&lt;/FQL&gt;&lt;FQL&gt;&lt;Q&gt;168636^FG_TOTAL_RET_IDX(40086,,,,,"UNHEDGED")&lt;/Q&gt;&lt;R&gt;1&lt;/R&gt;&lt;C&gt;1&lt;/C&gt;&lt;D xsi:type="xsd:double"&gt;2791.42&lt;/D&gt;&lt;/FQL&gt;&lt;FQL&gt;&lt;Q&gt;JSE0ALBI^FG_TOTAL_RET_IDX(40056,,,,,"UNHEDGED")&lt;/Q&gt;&lt;R&gt;1&lt;/R&gt;&lt;C&gt;1&lt;/C&gt;&lt;D xsi:type="xsd:double"&gt;295.594&lt;/D&gt;&lt;/FQL&gt;&lt;FQL&gt;&lt;Q&gt;J080XXXX^FG_TOTAL_RET_IDX(40056,,,,,"UNHEDGED")&lt;/Q&gt;&lt;R&gt;1&lt;/R&gt;&lt;C&gt;1&lt;/C&gt;&lt;D xsi:type="xsd:double"&gt;2903.48&lt;/D&gt;&lt;/FQL&gt;&lt;FQL&gt;&lt;Q&gt;J258XXXI^FG_TOTAL_RET_IDX(40056,,,,,"UNHEDGED")&lt;/Q&gt;&lt;R&gt;1&lt;/R&gt;&lt;C&gt;1&lt;/C&gt;&lt;D xsi:type="xsd:double"&gt;2200.01&lt;/D&gt;&lt;/FQL&gt;&lt;FQL&gt;&lt;Q&gt;168636^FG_TOTAL_RET_IDX(40056,,,,,"UNHEDGED")&lt;/Q&gt;&lt;R&gt;1&lt;/R&gt;&lt;C&gt;1&lt;/C&gt;&lt;D xsi:type="xsd:double"&gt;2784.5&lt;/D&gt;&lt;/FQL&gt;&lt;FQL&gt;&lt;Q&gt;168645^FG_TOTAL_RET_IDX(40025,,,,,"UNHEDGED")&lt;/Q&gt;&lt;R&gt;1&lt;/R&gt;&lt;C&gt;1&lt;/C&gt;&lt;D xsi:type="xsd:double"&gt;3447.54&lt;/D&gt;&lt;/FQL&gt;&lt;FQL&gt;&lt;Q&gt;J080XXXX^FG_TOTAL_RET_IDX(40025,,,,,"UNHEDGED")&lt;/Q&gt;&lt;R&gt;1&lt;/R&gt;&lt;C&gt;1&lt;/C&gt;&lt;D xsi:type="xsd:double"&gt;2772.98&lt;/D&gt;&lt;/FQL&gt;&lt;FQL&gt;&lt;Q&gt;J258XXXI^FG_TOTAL_RET_IDX(40025,,,,,"UNHEDGED")&lt;/Q&gt;&lt;R&gt;1&lt;/R&gt;&lt;C&gt;1&lt;/C&gt;&lt;D xsi:type="xsd:double"&gt;2161.24&lt;/D&gt;&lt;/FQL&gt;&lt;FQL&gt;&lt;Q&gt;J200-FTX^FG_TOTAL_RET_IDX(39994,,,,,"UNHEDGED")&lt;/Q&gt;&lt;R&gt;1&lt;/R&gt;&lt;C&gt;1&lt;/C&gt;&lt;D xsi:type="xsd:double"&gt;2215.73&lt;/D&gt;&lt;/FQL&gt;&lt;FQL&gt;&lt;Q&gt;168645^FG_TOTAL_RET_IDX(39994,,,,,"UNHEDGED")&lt;/Q&gt;&lt;R&gt;1&lt;/R&gt;&lt;C&gt;1&lt;/C&gt;&lt;D xsi:type="xsd:double"&gt;3122.89&lt;/D&gt;&lt;/FQL&gt;&lt;FQL&gt;&lt;Q&gt;J080XXXX^FG_TOTAL_RET_IDX(39994,,,,,"UNHEDGED")&lt;/Q&gt;&lt;R&gt;1&lt;/R&gt;&lt;C&gt;1&lt;/C&gt;&lt;D xsi:type="xsd:double"&gt;2515.81&lt;/D&gt;&lt;/FQL&gt;&lt;FQL&gt;&lt;Q&gt;168633^FG_TOTAL_RET_IDX(39964,,,,,"UNHEDGED")&lt;/Q&gt;&lt;R&gt;1&lt;/R&gt;&lt;C&gt;1&lt;/C&gt;&lt;D xsi:type="xsd:double"&gt;4505.29&lt;/D&gt;&lt;/FQL&gt;&lt;FQL&gt;&lt;Q&gt;J200-FTX^FG_TOTAL_RET_IDX(39964,,,,,"UNHEDGED")&lt;/Q&gt;&lt;R&gt;1&lt;/R&gt;&lt;C&gt;1&lt;/C&gt;&lt;D xsi:type="xsd:double"&gt;2302.1&lt;/D&gt;&lt;/FQL&gt;&lt;FQL&gt;&lt;Q&gt;168645^FG_TOTAL_RET_IDX(39964,,,,,"UNHEDGED")&lt;/Q&gt;&lt;R&gt;1&lt;/R&gt;&lt;C&gt;1&lt;/C&gt;&lt;D xsi:type="xsd:double"&gt;3102.62&lt;/D&gt;&lt;/FQL&gt;&lt;FQL&gt;&lt;Q&gt;168638^FG_TOTAL_RET_IDX(39933,,,,,"UNHEDGED")&lt;/Q&gt;&lt;R&gt;1&lt;/R&gt;&lt;C&gt;1&lt;/C&gt;&lt;D xsi:type="xsd:double"&gt;5468.46&lt;/D&gt;&lt;/FQL&gt;&lt;FQL&gt;&lt;Q&gt;168633^FG_TOTAL_RET_IDX(39933,,,,,"UNHEDGED")&lt;/Q&gt;&lt;R&gt;1&lt;/R&gt;&lt;C&gt;1&lt;/C&gt;&lt;D xsi:type="xsd:double"&gt;4295.83&lt;/D&gt;&lt;/FQL&gt;&lt;FQL&gt;&lt;Q&gt;J200-FTX^FG_TOTAL_RET_IDX(39933,,,,,"UNHEDGED")&lt;/Q&gt;&lt;R&gt;1&lt;/R&gt;&lt;C&gt;1&lt;/C&gt;&lt;D xsi:type="xsd:double"&gt;2068.48&lt;/D&gt;&lt;/FQL&gt;&lt;FQL&gt;&lt;Q&gt;154923^FG_TOTAL_RET_IDX(39903,,,,,"UNHEDGED")&lt;/Q&gt;&lt;R&gt;1&lt;/R&gt;&lt;C&gt;1&lt;/C&gt;&lt;D xsi:type="xsd:double"&gt;580.17&lt;/D&gt;&lt;/FQL&gt;&lt;FQL&gt;&lt;Q&gt;168638^FG_TOTAL_RET_IDX(39903,,,,,"UNHEDGED")&lt;/Q&gt;&lt;R&gt;1&lt;/R&gt;&lt;C&gt;1&lt;/C&gt;&lt;D xsi:type="xsd:double"&gt;5181.93&lt;/D&gt;&lt;/FQL&gt;&lt;FQL&gt;&lt;Q&gt;168633^FG_TOTAL_RET_IDX(39903,,,,,"UNHEDGED")&lt;/Q&gt;&lt;R&gt;1&lt;/R&gt;&lt;C&gt;1&lt;/C&gt;&lt;D xsi:type="xsd:double"&gt;3975.47&lt;/D&gt;&lt;/FQL&gt;&lt;FQL&gt;&lt;Q&gt;JSE0ALBI^FG_TOTAL_RET_IDX(39872,,,,,"UNHEDGED")&lt;/Q&gt;&lt;R&gt;1&lt;/R&gt;&lt;C&gt;1&lt;/C&gt;&lt;D xsi:type="xsd:double"&gt;286.317&lt;/D&gt;&lt;/FQL&gt;&lt;FQL&gt;&lt;Q&gt;154923^FG_TOTAL_RET_IDX(39872,,,,,"UNHEDGED")&lt;/Q&gt;&lt;R&gt;1&lt;/R&gt;&lt;C&gt;1&lt;/C&gt;&lt;D xsi:type="xsd:double"&gt;565.45&lt;/D&gt;&lt;/FQL&gt;&lt;FQL&gt;&lt;Q&gt;168638^FG_TOTAL_RET_IDX(39872,,,,,"UNHEDGED")&lt;/Q&gt;&lt;R&gt;1&lt;/R&gt;&lt;C&gt;1&lt;/C&gt;&lt;D xsi:type="xsd:double"&gt;5010.34&lt;/D&gt;&lt;/FQL&gt;&lt;FQL&gt;&lt;Q&gt;168636^FG_TOTAL_RET_IDX(39872,,,,,"UNHEDGED")&lt;/Q&gt;&lt;R&gt;1&lt;/R&gt;&lt;C&gt;1&lt;/C&gt;&lt;D xsi:type="xsd:double"&gt;2031.67&lt;/D&gt;&lt;/FQL&gt;&lt;FQL&gt;&lt;Q&gt;JSE0ALBI^FG_TOTAL_RET_IDX(39844,,,,,"UNHEDGED")&lt;/Q&gt;&lt;R&gt;1&lt;/R&gt;&lt;C&gt;1&lt;/C&gt;&lt;D xsi:type="xsd:double"&gt;294.76&lt;/D&gt;&lt;/FQL&gt;&lt;FQL&gt;&lt;Q&gt;154923^FG_TOTAL_RET_IDX(39844,,,,,"UNHEDGED")&lt;/Q&gt;&lt;R&gt;1&lt;/R&gt;&lt;C&gt;1&lt;/C&gt;&lt;D xsi:type="xsd:double"&gt;581.59&lt;/D&gt;&lt;/FQL&gt;&lt;FQL&gt;&lt;Q&gt;J258XXXI^FG_TOTAL_RET_IDX(39844,,,,,"UNHEDGED")&lt;/Q&gt;&lt;R&gt;1&lt;/R&gt;&lt;C&gt;1&lt;/C&gt;&lt;D xsi:type="xsd:double"&gt;1835.75&lt;/D&gt;&lt;/FQL&gt;&lt;FQL&gt;&lt;Q&gt;168636^FG_TOTAL_RET_IDX(39844,,,,,"UNHEDGED")&lt;/Q&gt;&lt;R&gt;1&lt;/R&gt;&lt;C&gt;1&lt;/C&gt;&lt;D xsi:type="xsd:double"&gt;2254.24&lt;/D&gt;&lt;/FQL&gt;&lt;FQL&gt;&lt;Q&gt;JSE0ALBI^FG_TOTAL_RET_IDX(39813,,,,,"UNHEDGED")&lt;/Q&gt;&lt;R&gt;1&lt;/R&gt;&lt;C&gt;1&lt;/C&gt;&lt;D xsi:type="xsd:double"&gt;301.999&lt;/D&gt;&lt;/FQL&gt;&lt;FQL&gt;&lt;Q&gt;J080XXXX^FG_TOTAL_RET_IDX(39813,,,,,"UNHEDGED")&lt;/Q&gt;&lt;R&gt;1&lt;/R&gt;&lt;C&gt;1&lt;/C&gt;&lt;D xsi:type="xsd:double"&gt;2410.09&lt;/D&gt;&lt;/FQL&gt;&lt;FQL&gt;&lt;Q&gt;J258XXXI^FG_TOTAL_RET_IDX(39813,,,,,"UNHEDGED")&lt;/Q&gt;&lt;R&gt;1&lt;/R&gt;&lt;C&gt;1&lt;/C&gt;&lt;D xsi:type="xsd:double"&gt;1885.54&lt;/D&gt;&lt;/FQL&gt;&lt;FQL&gt;&lt;Q&gt;168636^FG_TOTAL_RET_IDX(39813,,,,,"UNHEDGED")&lt;/Q&gt;&lt;R&gt;1&lt;/R&gt;&lt;C&gt;1&lt;/C&gt;&lt;D xsi:type="xsd:double"&gt;2354.29&lt;/D&gt;&lt;/FQL&gt;&lt;FQL&gt;&lt;Q&gt;168645^FG_TOTAL_RET_IDX(39782,,,,,"UNHEDGED")&lt;/Q&gt;&lt;R&gt;1&lt;/R&gt;&lt;C&gt;1&lt;/C&gt;&lt;D xsi:type="xsd:double"&gt;2873.04&lt;/D&gt;&lt;/FQL&gt;&lt;FQL&gt;&lt;Q&gt;J080XXXX^FG_TOTAL_RET_IDX(39782,,,,,"UNHEDGED")&lt;/Q&gt;&lt;R&gt;1&lt;/R&gt;&lt;C&gt;1&lt;/C&gt;&lt;D xsi:type="xsd:double"&gt;2439.04&lt;/D&gt;&lt;/FQL&gt;&lt;FQL&gt;&lt;Q&gt;J258XXXI^FG_TOTAL_RET_IDX(39782,,,,,"UNHEDGED")&lt;/Q&gt;&lt;R&gt;1&lt;/R&gt;&lt;C&gt;1&lt;/C&gt;&lt;D xsi:type="xsd:double"&gt;1889.96&lt;/D&gt;&lt;/FQL&gt;&lt;FQL&gt;&lt;Q&gt;J200-FTX^FG_TOTAL_RET_IDX(39752,,,,,"UNHEDGED")&lt;/Q&gt;&lt;R&gt;1&lt;/R&gt;&lt;C&gt;1&lt;/C&gt;&lt;D xsi:type="xsd:double"&gt;2097.8&lt;/D&gt;&lt;/FQL&gt;&lt;FQL&gt;&lt;Q&gt;168645^FG_TOTAL_RET_IDX(39752,,,,,"UNHEDGED")&lt;/Q&gt;&lt;R&gt;1&lt;/R&gt;&lt;C&gt;1&lt;/C&gt;&lt;D xsi:type="xsd:double"&gt;3011.51&lt;/D&gt;&lt;/FQL&gt;&lt;FQL&gt;&lt;Q&gt;J080XXXX^FG_TOTAL_RET_IDX(39752,,,,,"UNHEDGED")&lt;/Q&gt;&lt;R&gt;1&lt;/R&gt;&lt;C&gt;1&lt;/C&gt;&lt;D xsi:type="xsd:double"&gt;2337.87&lt;/D&gt;&lt;/FQL&gt;&lt;FQL&gt;&lt;Q&gt;168633^FG_TOTAL_RET_IDX(39721,,,,,"UNHEDGED")&lt;/Q&gt;&lt;R&gt;1&lt;/R&gt;&lt;C&gt;1&lt;/C&gt;&lt;D xsi:type="xsd:double"&gt;4265.42&lt;/D&gt;&lt;/FQL&gt;&lt;FQL&gt;&lt;Q&gt;J200-FTX^FG_TOTAL_RET_IDX(39721,,,,,"UNHEDGED")&lt;/Q&gt;&lt;R&gt;1&lt;/R&gt;&lt;C&gt;1&lt;/C&gt;&lt;D xsi:type="xsd:double"&gt;2382.48&lt;/D&gt;&lt;/FQL&gt;&lt;FQL&gt;&lt;Q&gt;168645^FG_TOTAL_RET_IDX(39721,,,,,"UNHEDGED")&lt;/Q&gt;&lt;R&gt;1&lt;/R&gt;&lt;C&gt;1&lt;/C&gt;&lt;D xsi:type="xsd:double"&gt;3146.34&lt;/D&gt;&lt;/FQL&gt;&lt;FQL&gt;&lt;Q&gt;168638^FG_TOTAL_RET_IDX(39691,,,,,"UNHEDGED")&lt;/Q&gt;&lt;R&gt;1&lt;/R&gt;&lt;C&gt;1&lt;/C&gt;&lt;D xsi:type="xsd:double"&gt;6514.33&lt;/D&gt;&lt;/FQL&gt;&lt;FQL&gt;&lt;Q&gt;168633^FG_TOTAL_RET_IDX(39691,,,,,"UNHEDGED")&lt;/Q&gt;&lt;R&gt;1&lt;/R&gt;&lt;C&gt;1&lt;/C&gt;&lt;D xsi:type="xsd:double"&gt;4537.3&lt;/D&gt;&lt;/FQL&gt;&lt;FQL&gt;&lt;Q&gt;J200-FTX^FG_TOTAL_RET_IDX(39691,,,,,"UNHEDGED")&lt;/Q&gt;&lt;R&gt;1&lt;/R&gt;&lt;C&gt;1&lt;/C&gt;&lt;D xsi:type="xsd:double"&gt;2779.09&lt;/D&gt;&lt;/FQL&gt;&lt;FQL&gt;&lt;Q&gt;154923^FG_TOTAL_RET_IDX(39660,,,,,"UNHEDGED")&lt;/Q&gt;&lt;R&gt;1&lt;/R&gt;&lt;C&gt;1&lt;/C&gt;&lt;D xsi:type="xsd:double"&gt;520.88&lt;/D&gt;&lt;/FQL&gt;&lt;FQL&gt;&lt;Q&gt;168638^FG_TOTAL_RET_IDX(39660,,,,,"UNHEDGED")&lt;/Q&gt;&lt;R&gt;1&lt;/R&gt;&lt;C&gt;1&lt;/C&gt;&lt;D xsi:type="xsd:double"&gt;6225.82&lt;/D&gt;&lt;/FQL&gt;&lt;FQL&gt;&lt;Q&gt;168633^FG_TOTAL_RET_IDX(39660,,,,,"UNHEDGED")&lt;/Q&gt;&lt;R&gt;1&lt;/R&gt;&lt;C&gt;1&lt;/C&gt;&lt;D xsi:type="xsd:double"&gt;4261.1&lt;/D&gt;&lt;/FQL&gt;&lt;FQL&gt;&lt;Q&gt;JSE0ALBI^FG_TOTAL_RET_IDX(39629,,,,,"UNHEDGED")&lt;/Q&gt;&lt;R&gt;1&lt;/R&gt;&lt;C&gt;1&lt;/C&gt;&lt;D xsi:type="xsd:double"&gt;240.931&lt;/D&gt;&lt;/FQL&gt;&lt;FQL&gt;&lt;Q&gt;154923^FG_TOTAL_RET_IDX(39629,,,,,"UNHEDGED")&lt;/Q&gt;&lt;R&gt;1&lt;/R&gt;&lt;C&gt;1&lt;/C&gt;&lt;D xsi:type="xsd:double"&gt;440.71&lt;/D&gt;&lt;/FQL&gt;&lt;FQL&gt;&lt;Q&gt;168638^FG_TOTAL_RET_IDX(39629,,,,,"UNHEDGED")&lt;/Q&gt;&lt;R&gt;1&lt;/R&gt;&lt;C&gt;1&lt;/C&gt;&lt;D xsi:type="xsd:double"&gt;6221.49&lt;/D&gt;&lt;/FQL&gt;&lt;FQL&gt;&lt;Q&gt;168636^FG_TOTAL_RET_IDX(39629,,,,,"UNHEDGED")&lt;/Q&gt;&lt;R&gt;1&lt;/R&gt;&lt;C&gt;1&lt;/C&gt;&lt;D xsi:type="xsd:double"&gt;3262.45&lt;/D&gt;&lt;/FQL&gt;&lt;FQL&gt;&lt;Q&gt;JSE0ALBI^FG_TOTAL_RET_IDX(39599,,,,,"UNHEDGED")&lt;/Q&gt;&lt;R&gt;1&lt;/R&gt;&lt;C&gt;1&lt;/C&gt;&lt;D xsi:type="xsd:double"&gt;245.1&lt;/D&gt;&lt;/FQL&gt;&lt;FQL&gt;&lt;Q&gt;154923^FG_TOTAL_RET_IDX(39599,,,,,"UNHEDGED")&lt;/Q&gt;&lt;R&gt;1&lt;/R&gt;&lt;C&gt;1&lt;/C&gt;&lt;D xsi:type="xsd:double"&gt;482.77&lt;/D&gt;&lt;/FQL&gt;&lt;FQL&gt;&lt;Q&gt;J258XXXI^FG_TOTAL_RET_IDX(39599,,,,,"UNHEDGED")&lt;/Q&gt;&lt;R&gt;1&lt;/R&gt;&lt;C&gt;1&lt;/C&gt;&lt;D xsi:type="xsd:double"&gt;3460.81&lt;/D&gt;&lt;/FQL&gt;&lt;FQL&gt;&lt;Q&gt;168636^FG_TOTAL_RET_IDX(39599,,,,,"UNHEDGED")&lt;/Q&gt;&lt;R&gt;1&lt;/R&gt;&lt;C&gt;1&lt;/C&gt;&lt;D xsi:type="xsd:double"&gt;3411.19&lt;/D&gt;&lt;/FQL&gt;&lt;FQL&gt;&lt;Q&gt;JSE0ALBI^FG_TOTAL_RET_IDX(39568,,,,,"UNHEDGED")&lt;/Q&gt;&lt;R&gt;1&lt;/R&gt;&lt;C&gt;1&lt;/C&gt;&lt;D xsi:type="xsd:double"&gt;251.454&lt;/D&gt;&lt;/FQL&gt;&lt;FQL&gt;&lt;Q&gt;J080XXXX^FG_TOTAL_RET_IDX(39568,,,,,"UNHEDGED")&lt;/Q&gt;&lt;R&gt;1&lt;/R&gt;&lt;C&gt;1&lt;/C&gt;&lt;D xsi:type="xsd:double"&gt;2875.03&lt;/D&gt;&lt;/FQL&gt;&lt;FQL&gt;&lt;Q&gt;J258XXXI^FG_TOTAL_RET_IDX(39568,,,,,"UNHEDGED")&lt;/Q&gt;&lt;R&gt;1&lt;/R&gt;&lt;C&gt;1&lt;/C&gt;&lt;D xsi:type="xsd:double"&gt;3242.95&lt;/D&gt;&lt;/FQL&gt;&lt;FQL&gt;&lt;Q&gt;168636^FG_TOTAL_RET_IDX(39568,,,,,"UNHEDGED")&lt;/Q&gt;&lt;R&gt;1&lt;/R&gt;&lt;C&gt;1&lt;/C&gt;&lt;D xsi:type="xsd:double"&gt;3288.71&lt;/D&gt;&lt;/FQL&gt;&lt;FQL&gt;&lt;Q&gt;168645^FG_TOTAL_RET_IDX(39538,,,,,"UNHEDGED")&lt;/Q&gt;&lt;R&gt;1&lt;/R&gt;&lt;C&gt;1&lt;/C&gt;&lt;D xsi:type="xsd:double"&gt;3367.77&lt;/D&gt;&lt;/FQL&gt;&lt;FQL&gt;&lt;Q&gt;J080XXXX^FG_TOTAL_RET_IDX(39538,,,,,"UNHEDGED")&lt;/Q&gt;&lt;R&gt;1&lt;/R&gt;&lt;C&gt;1&lt;/C&gt;&lt;D xsi:type="xsd:double"&gt;2845.21&lt;/D&gt;&lt;/FQL&gt;&lt;FQL&gt;&lt;Q&gt;J258XXXI^FG_TOTAL_RET_IDX(39538,,,,,"UNHEDGED")&lt;/Q&gt;&lt;R&gt;1&lt;/R&gt;&lt;C&gt;1&lt;/C&gt;&lt;D xsi:type="xsd:double"&gt;3092.77&lt;/D&gt;&lt;/FQL&gt;&lt;FQL&gt;&lt;Q&gt;J200-FTX^FG_TOTAL_RET_IDX(39507,,,,,"UNHEDGED")&lt;/Q&gt;&lt;R&gt;1&lt;/R&gt;&lt;C&gt;1&lt;/C&gt;&lt;D xsi:type="xsd:double"&gt;3035.72&lt;/D&gt;&lt;/FQL&gt;&lt;FQL&gt;&lt;Q&gt;168645^FG_TOTAL_RET_IDX(39507,,,,,"UNHEDGED")&lt;/Q&gt;&lt;R&gt;1&lt;/R&gt;&lt;C&gt;1&lt;/C&gt;&lt;D xsi:type="xsd:double"&gt;3397.49&lt;/D&gt;&lt;/FQL&gt;&lt;FQL&gt;&lt;Q&gt;J080XXXX^FG_TOTAL_RET_IDX(39507,,,,,"UNHEDGED")&lt;/Q&gt;&lt;R&gt;1&lt;/R&gt;&lt;C&gt;1&lt;/C&gt;&lt;D xsi:type="xsd:double"&gt;3045.18&lt;/D&gt;&lt;/FQL&gt;&lt;FQL&gt;&lt;Q&gt;168633^FG_TOTAL_RET_IDX(39478,,,,,"UNHEDGED")&lt;/Q&gt;&lt;R&gt;1&lt;/R&gt;&lt;C&gt;1&lt;/C&gt;&lt;D xsi:type="xsd:double"&gt;4378.43&lt;/D&gt;&lt;/FQL&gt;&lt;FQL&gt;&lt;Q&gt;J200-FTX^FG_TOTAL_RET_IDX(39478,,,,,"UNHEDGED")&lt;/Q&gt;&lt;R&gt;1&lt;/R&gt;&lt;C&gt;1&lt;/C&gt;&lt;D xsi:type="xsd:double"&gt;2685.87&lt;/D&gt;&lt;/FQL&gt;&lt;FQL&gt;&lt;Q&gt;168645^FG_TOTAL_RET_IDX(39478,,,,,"UNHEDGED")&lt;/Q&gt;&lt;R&gt;1&lt;/R&gt;&lt;C&gt;1&lt;/C&gt;&lt;D xsi:type="xsd:double"&gt;3149.7&lt;/D&gt;&lt;/FQL&gt;&lt;FQL&gt;&lt;Q&gt;168638^FG_TOTAL_RET_IDX(39447,,,,,"UNHEDGED")&lt;/Q&gt;&lt;R&gt;1&lt;/R&gt;&lt;C&gt;1&lt;/C&gt;&lt;D xsi:type="xsd:double"&gt;8048.59&lt;/D&gt;&lt;/FQL&gt;&lt;FQL&gt;&lt;Q&gt;168633^FG_TOTAL_RET_IDX(39447,,,,,"UNHEDGED")&lt;/Q&gt;&lt;R&gt;1&lt;/R&gt;&lt;C&gt;1&lt;/C&gt;&lt;D xsi:type="xsd:double"&gt;5116.02&lt;/D&gt;&lt;/FQL&gt;&lt;FQL&gt;&lt;Q&gt;J200-FTX^FG_TOTAL_RET_IDX(39447,,,,,"UNHEDGED")&lt;/Q&gt;&lt;R&gt;1&lt;/R&gt;&lt;C&gt;1&lt;/C&gt;&lt;D xsi:type="xsd:double"&gt;2805.72&lt;/D&gt;&lt;/FQL&gt;&lt;FQL&gt;&lt;Q&gt;154923^FG_TOTAL_RET_IDX(39416,,,,,"UNHEDGED")&lt;/Q&gt;&lt;R&gt;1&lt;/R&gt;&lt;C&gt;1&lt;/C&gt;&lt;D xsi:type="xsd:double"&gt;626.93&lt;/D&gt;&lt;/FQL&gt;&lt;FQL&gt;&lt;Q&gt;168638^FG_TOTAL_RET_IDX(39416,,,,,"UNHEDGED")&lt;/Q&gt;&lt;R&gt;1&lt;/R&gt;&lt;C&gt;1&lt;/C&gt;&lt;D xsi:type="xsd:double"&gt;8134.43&lt;/D&gt;&lt;/FQL&gt;&lt;FQL&gt;&lt;Q&gt;168633^FG_TOTAL_RET_IDX(39416,,,,,"UNHEDGED")&lt;/Q&gt;&lt;R&gt;1&lt;/R&gt;&lt;C&gt;1&lt;/C&gt;&lt;D xsi:type="xsd:double"&gt;5146.11&lt;/D&gt;&lt;/FQL&gt;&lt;FQL&gt;&lt;Q&gt;JSE0ALBI^FG_TOTAL_RET_IDX(39386,,,,,"UNHEDGED")&lt;/Q&gt;&lt;R&gt;1&lt;/R&gt;&lt;C&gt;1&lt;/C&gt;&lt;D xsi:type="xsd:double"&gt;260.013&lt;/D&gt;&lt;/FQL&gt;&lt;FQL&gt;&lt;Q&gt;154923^FG_TOTAL_RET_IDX(39386,,,,,"UNHEDGED")&lt;/Q&gt;&lt;R&gt;1&lt;/R&gt;&lt;C&gt;1&lt;/C&gt;&lt;D xsi:type="xsd:double"&gt;646.89&lt;/D&gt;&lt;/FQL&gt;&lt;FQL&gt;&lt;Q&gt;168638^FG_TOTAL_RET_IDX(39386,,,,,"UNHEDGED")&lt;/Q&gt;&lt;R&gt;1&lt;/R&gt;&lt;C&gt;1&lt;/C&gt;&lt;D xsi:type="xsd:double"&gt;8597.82&lt;/D&gt;&lt;/FQL&gt;&lt;FQL&gt;&lt;Q&gt;168636^FG_TOTAL_RET_IDX(39386,,,,,"UNHEDGED")&lt;/Q&gt;&lt;R&gt;1&lt;/R&gt;&lt;C&gt;1&lt;/C&gt;&lt;D xsi:type="xsd:double"&gt;3312.24&lt;/D&gt;&lt;/FQL&gt;&lt;FQL&gt;&lt;Q&gt;JSE0ALBI^FG_TOTAL_RET_IDX(39355,,,,,"UNHEDGED")&lt;/Q&gt;&lt;R&gt;1&lt;/R&gt;&lt;C&gt;1&lt;/C&gt;&lt;D xsi:type="xsd:double"&gt;255.796&lt;/D&gt;&lt;/FQL&gt;&lt;FQL&gt;&lt;Q&gt;154923^FG_TOTAL_RET_IDX(39355,,,,,"UNHEDGED")&lt;/Q&gt;&lt;R&gt;1&lt;/R&gt;&lt;C&gt;1&lt;/C&gt;&lt;D xsi:type="xsd:double"&gt;618.57&lt;/D&gt;&lt;/FQL&gt;&lt;FQL&gt;&lt;Q&gt;J258XXXI^FG_TOTAL_RET_IDX(39355,,,,,"UNHEDGED")&lt;/Q&gt;&lt;R&gt;1&lt;/R&gt;&lt;C&gt;1&lt;/C&gt;&lt;D xsi:type="xsd:double"&gt;2843.59&lt;/D&gt;&lt;/FQL&gt;&lt;FQL&gt;&lt;Q&gt;168636^FG_TOTAL_RET_IDX(39355,,,,,"UNHEDGED")&lt;/Q&gt;&lt;R&gt;1&lt;/R&gt;&lt;C&gt;1&lt;/C&gt;&lt;D xsi:type="xsd:double"&gt;3160.72&lt;/D&gt;&lt;/FQL&gt;&lt;FQL&gt;&lt;Q&gt;JSE0ALBI^FG_TOTAL_RET_IDX(39325,,,,,"UNHEDGED")&lt;/Q&gt;&lt;R&gt;1&lt;/R&gt;&lt;C&gt;1&lt;/C&gt;&lt;D xsi:type="xsd:double"&gt;250.062&lt;/D&gt;&lt;/FQL&gt;&lt;FQL&gt;&lt;Q&gt;J080XXXX^FG_TOTAL_RET_IDX(39325,,,,,"UNHEDGED")&lt;/Q&gt;&lt;R&gt;1&lt;/R&gt;&lt;C&gt;1&lt;/C&gt;&lt;D xsi:type="xsd:double"&gt;3367.91&lt;/D&gt;&lt;/FQL&gt;&lt;FQL&gt;&lt;Q&gt;J258XXXI^FG_TOTAL_RET_IDX(39325,,,,,"UNHEDGED")&lt;/Q&gt;&lt;R&gt;1&lt;/R&gt;&lt;C&gt;1&lt;/C&gt;&lt;D xsi:type="xsd:double"&gt;2522.36&lt;/D&gt;&lt;/FQL&gt;&lt;FQL&gt;&lt;Q&gt;168636^FG_TOTAL_RET_IDX(39325,,,,,"UNHEDGED")&lt;/Q&gt;&lt;R&gt;1&lt;/R&gt;&lt;C&gt;1&lt;/C&gt;&lt;D xsi:type="xsd:double"&gt;3010.38&lt;/D&gt;&lt;/FQL&gt;&lt;FQL&gt;&lt;Q&gt;168645^FG_TOTAL_RET_IDX(39294,,,,,"UNHEDGED")&lt;/Q&gt;&lt;R&gt;1&lt;/R&gt;&lt;C&gt;1&lt;/C&gt;&lt;D xsi:type="xsd:double"&gt;3452.61&lt;/D&gt;&lt;/FQL&gt;&lt;FQL&gt;&lt;Q&gt;J080XXXX^FG_TOTAL_RET_IDX(39294,,,,,"UNHEDGED")&lt;/Q&gt;&lt;R&gt;1&lt;/R&gt;&lt;C&gt;1&lt;/C&gt;&lt;D xsi:type="xsd:double"&gt;3365.02&lt;/D&gt;&lt;/FQL&gt;&lt;FQL&gt;&lt;Q&gt;J258XXXI^FG_TOTAL_RET_IDX(39294,,,,,"UNHEDGED")&lt;/Q&gt;&lt;R&gt;1&lt;/R&gt;&lt;C&gt;1&lt;/C&gt;&lt;D xsi:type="xsd:double"&gt;2536.71&lt;/D&gt;&lt;/FQL&gt;&lt;FQL&gt;&lt;Q&gt;J200-FTX^FG_TOTAL_RET_IDX(39263,,,,,"UNHEDGED")&lt;/Q&gt;&lt;R&gt;1&lt;/R&gt;&lt;C&gt;1&lt;/C&gt;&lt;D xsi:type="xsd:double"&gt;2697.97&lt;/D&gt;&lt;/FQL&gt;&lt;FQL&gt;&lt;Q&gt;168645^FG_TOTAL_RET_IDX(39263,,,,,"UNHEDGED")&lt;/Q&gt;&lt;R&gt;1&lt;/R&gt;&lt;C&gt;1&lt;/C&gt;&lt;D xsi:type="xsd:double"&gt;3424.68&lt;/D&gt;&lt;/FQL&gt;&lt;FQL&gt;&lt;Q&gt;J080XXXX^FG_TOTAL_RET_IDX(39263,,,,,"UNHEDGED")&lt;/Q&gt;&lt;R&gt;1&lt;/R&gt;&lt;C&gt;1&lt;/C&gt;&lt;D xsi:type="xsd:double"&gt;3340.21&lt;/D&gt;&lt;/FQL&gt;&lt;FQL&gt;&lt;Q&gt;168633^FG_TOTAL_RET_IDX(39233,,,,,"UNHEDGED")&lt;/Q&gt;&lt;R&gt;1&lt;/R&gt;&lt;C&gt;1&lt;/C&gt;&lt;D xsi:type="xsd:double"&gt;5306.75&lt;/D&gt;&lt;/FQL&gt;&lt;FQL&gt;&lt;Q&gt;J200-FTX^FG_TOTAL_RET_IDX(39233,,,,,"UNHEDGED")&lt;/Q&gt;&lt;R&gt;1&lt;/R&gt;&lt;C&gt;1&lt;/C&gt;&lt;D xsi:type="xsd:double"&gt;2712.11&lt;/D&gt;&lt;/FQL&gt;&lt;FQL&gt;&lt;Q&gt;168645^FG_TOTAL_RET_IDX(39233,,,,,"UNHEDGED")&lt;/Q&gt;&lt;R&gt;1&lt;/R&gt;&lt;C&gt;1&lt;/C&gt;&lt;D xsi:type="xsd:double"&gt;3470.83&lt;/D&gt;&lt;/FQL&gt;&lt;FQL&gt;&lt;Q&gt;168638^FG_TOTAL_RET_IDX(39202,,,,,"UNHEDGED")&lt;/Q&gt;&lt;R&gt;1&lt;/R&gt;&lt;C&gt;1&lt;/C&gt;&lt;D xsi:type="xsd:double"&gt;7729.26&lt;/D&gt;&lt;/FQL&gt;&lt;FQL&gt;&lt;Q&gt;168633^FG_TOTAL_RET_IDX(39202,,,,,"UNHEDGED")&lt;/Q&gt;&lt;R&gt;1&lt;/R&gt;&lt;C&gt;1&lt;/C&gt;&lt;D xsi:type="xsd:double"&gt;5309.95&lt;/D&gt;&lt;/FQL&gt;&lt;FQL&gt;&lt;Q&gt;J200-FTX^FG_TOTAL_RET_IDX(39202,,,,,"UNHEDGED")&lt;/Q&gt;&lt;R&gt;1&lt;/R&gt;&lt;C&gt;1&lt;/C&gt;&lt;D xsi:type="xsd:double"&gt;2659.37&lt;/D&gt;&lt;/FQL&gt;&lt;FQL&gt;&lt;Q&gt;892400^FG_TOTAL_RET_IDX(41698,,,USD,,"UNHEDGED")&lt;/Q&gt;&lt;R&gt;1&lt;/R&gt;&lt;C&gt;1&lt;/C&gt;&lt;D xsi:type="xsd:double"&gt;738.345692&lt;/D&gt;&lt;/FQL&gt;&lt;FQL&gt;&lt;Q&gt;990100^FG_TOTAL_RET_IDX(41698,,,USD,,"UNHEDGED")&lt;/Q&gt;&lt;R&gt;1&lt;/R&gt;&lt;C&gt;1&lt;/C&gt;&lt;D xsi:type="xsd:double"&gt;6120.253606&lt;/D&gt;&lt;/FQL&gt;&lt;FQL&gt;&lt;Q&gt;891800^FG_TOTAL_RET_IDX(41698,,,USD,,"UNHEDGED")&lt;/Q&gt;&lt;R&gt;1&lt;/R&gt;&lt;C&gt;1&lt;/C&gt;&lt;D xsi:type="xsd:double"&gt;1890.623627&lt;/D&gt;&lt;/FQL&gt;&lt;FQL&gt;&lt;Q&gt;892400^FG_TOTAL_RET_IDX(41729,,,USD,,"UNHEDGED")&lt;/Q&gt;&lt;R&gt;1&lt;/R&gt;&lt;C&gt;1&lt;/C&gt;&lt;D xsi:type="xsd:double"&gt;742.021997&lt;/D&gt;&lt;/FQL&gt;&lt;FQL&gt;&lt;Q&gt;168645^FG_TOTAL_RET_IDX(39202,,,,,"UNHEDGED")&lt;/Q&gt;&lt;R&gt;1&lt;/R&gt;&lt;C&gt;1&lt;/C&gt;&lt;D xsi:type="xsd:double"&gt;3481.14&lt;/D&gt;&lt;/FQL&gt;&lt;FQL&gt;&lt;Q&gt;J080XXXX^FG_TOTAL_RET_IDX(39233,,,,,"UNHEDGED")&lt;/Q&gt;&lt;R&gt;1&lt;/R&gt;&lt;C&gt;1&lt;/C&gt;&lt;D xsi:type="xsd:double"&gt;3477.44&lt;/D&gt;&lt;/FQL&gt;&lt;FQL&gt;&lt;Q&gt;J258XXXI^FG_TOTAL_RET_IDX(39263,,,,,"UNHEDGED")&lt;/Q&gt;&lt;R&gt;1&lt;/R&gt;&lt;C&gt;1&lt;/C&gt;&lt;D xsi:type="xsd:double"&gt;2506.16&lt;/D&gt;&lt;/FQL&gt;&lt;FQL&gt;&lt;Q&gt;168636^FG_TOTAL_RET_IDX(</t>
        </r>
      </text>
    </comment>
    <comment ref="A29" authorId="0" shapeId="0" xr:uid="{DAFED675-FA10-4B51-AE2C-3925171D24F4}">
      <text>
        <r>
          <rPr>
            <b/>
            <sz val="9"/>
            <color indexed="81"/>
            <rFont val="Tahoma"/>
            <family val="2"/>
          </rPr>
          <t>39294,,,,,"UNHEDGED")&lt;/Q&gt;&lt;R&gt;1&lt;/R&gt;&lt;C&gt;1&lt;/C&gt;&lt;D xsi:type="xsd:double"&gt;2990.27&lt;/D&gt;&lt;/FQL&gt;&lt;FQL&gt;&lt;Q&gt;JSE0ALBI^FG_TOTAL_RET_IDX(39294,,,,,"UNHEDGED")&lt;/Q&gt;&lt;R&gt;1&lt;/R&gt;&lt;C&gt;1&lt;/C&gt;&lt;D xsi:type="xsd:double"&gt;248.445&lt;/D&gt;&lt;/FQL&gt;&lt;FQL&gt;&lt;Q&gt;154923^FG_TOTAL_RET_IDX(39325,,,,,"UNHEDGED")&lt;/Q&gt;&lt;R&gt;1&lt;/R&gt;&lt;C&gt;1&lt;/C&gt;&lt;D xsi:type="xsd:double"&gt;576.34&lt;/D&gt;&lt;/FQL&gt;&lt;FQL&gt;&lt;Q&gt;168638^FG_TOTAL_RET_IDX(39355,,,,,"UNHEDGED")&lt;/Q&gt;&lt;R&gt;1&lt;/R&gt;&lt;C&gt;1&lt;/C&gt;&lt;D xsi:type="xsd:double"&gt;7997.35&lt;/D&gt;&lt;/FQL&gt;&lt;FQL&gt;&lt;Q&gt;168633^FG_TOTAL_RET_IDX(39386,,,,,"UNHEDGED")&lt;/Q&gt;&lt;R&gt;1&lt;/R&gt;&lt;C&gt;1&lt;/C&gt;&lt;D xsi:type="xsd:double"&gt;5415.75&lt;/D&gt;&lt;/FQL&gt;&lt;FQL&gt;&lt;Q&gt;J200-FTX^FG_TOTAL_RET_IDX(39416,,,,,"UNHEDGED")&lt;/Q&gt;&lt;R&gt;1&lt;/R&gt;&lt;C&gt;1&lt;/C&gt;&lt;D xsi:type="xsd:double"&gt;2951.14&lt;/D&gt;&lt;/FQL&gt;&lt;FQL&gt;&lt;Q&gt;168645^FG_TOTAL_RET_IDX(39447,,,,,"UNHEDGED")&lt;/Q&gt;&lt;R&gt;1&lt;/R&gt;&lt;C&gt;1&lt;/C&gt;&lt;D xsi:type="xsd:double"&gt;3597.03&lt;/D&gt;&lt;/FQL&gt;&lt;FQL&gt;&lt;Q&gt;J080XXXX^FG_TOTAL_RET_IDX(39478,,,,,"UNHEDGED")&lt;/Q&gt;&lt;R&gt;1&lt;/R&gt;&lt;C&gt;1&lt;/C&gt;&lt;D xsi:type="xsd:double"&gt;2846.78&lt;/D&gt;&lt;/FQL&gt;&lt;FQL&gt;&lt;Q&gt;J258XXXI^FG_TOTAL_RET_IDX(39507,,,,,"UNHEDGED")&lt;/Q&gt;&lt;R&gt;1&lt;/R&gt;&lt;C&gt;1&lt;/C&gt;&lt;D xsi:type="xsd:double"&gt;3198.95&lt;/D&gt;&lt;/FQL&gt;&lt;FQL&gt;&lt;Q&gt;168636^FG_TOTAL_RET_IDX(39538,,,,,"UNHEDGED")&lt;/Q&gt;&lt;R&gt;1&lt;/R&gt;&lt;C&gt;1&lt;/C&gt;&lt;D xsi:type="xsd:double"&gt;3156.36&lt;/D&gt;&lt;/FQL&gt;&lt;FQL&gt;&lt;Q&gt;JSE0ALBI^FG_TOTAL_RET_IDX(39538,,,,,"UNHEDGED")&lt;/Q&gt;&lt;R&gt;1&lt;/R&gt;&lt;C&gt;1&lt;/C&gt;&lt;D xsi:type="xsd:double"&gt;253.331&lt;/D&gt;&lt;/FQL&gt;&lt;FQL&gt;&lt;Q&gt;154923^FG_TOTAL_RET_IDX(39568,,,,,"UNHEDGED")&lt;/Q&gt;&lt;R&gt;1&lt;/R&gt;&lt;C&gt;1&lt;/C&gt;&lt;D xsi:type="xsd:double"&gt;513.98&lt;/D&gt;&lt;/FQL&gt;&lt;FQL&gt;&lt;Q&gt;168638^FG_TOTAL_RET_IDX(39599,,,,,"UNHEDGED")&lt;/Q&gt;&lt;R&gt;1&lt;/R&gt;&lt;C&gt;1&lt;/C&gt;&lt;D xsi:type="xsd:double"&gt;6795.27&lt;/D&gt;&lt;/FQL&gt;&lt;FQL&gt;&lt;Q&gt;168633^FG_TOTAL_RET_IDX(39629,,,,,"UNHEDGED")&lt;/Q&gt;&lt;R&gt;1&lt;/R&gt;&lt;C&gt;1&lt;/C&gt;&lt;D xsi:type="xsd:double"&gt;4115.47&lt;/D&gt;&lt;/FQL&gt;&lt;FQL&gt;&lt;Q&gt;J200-FTX^FG_TOTAL_RET_IDX(39660,,,,,"UNHEDGED")&lt;/Q&gt;&lt;R&gt;1&lt;/R&gt;&lt;C&gt;1&lt;/C&gt;&lt;D xsi:type="xsd:double"&gt;2792.16&lt;/D&gt;&lt;/FQL&gt;&lt;FQL&gt;&lt;Q&gt;168645^FG_TOTAL_RET_IDX(39691,,,,,"UNHEDGED")&lt;/Q&gt;&lt;R&gt;1&lt;/R&gt;&lt;C&gt;1&lt;/C&gt;&lt;D xsi:type="xsd:double"&gt;3387.32&lt;/D&gt;&lt;/FQL&gt;&lt;FQL&gt;&lt;Q&gt;J080XXXX^FG_TOTAL_RET_IDX(39721,,,,,"UNHEDGED")&lt;/Q&gt;&lt;R&gt;1&lt;/R&gt;&lt;C&gt;1&lt;/C&gt;&lt;D xsi:type="xsd:double"&gt;2721.17&lt;/D&gt;&lt;/FQL&gt;&lt;FQL&gt;&lt;Q&gt;J258XXXI^FG_TOTAL_RET_IDX(39752,,,,,"UNHEDGED")&lt;/Q&gt;&lt;R&gt;1&lt;/R&gt;&lt;C&gt;1&lt;/C&gt;&lt;D xsi:type="xsd:double"&gt;1796.97&lt;/D&gt;&lt;/FQL&gt;&lt;FQL&gt;&lt;Q&gt;168636^FG_TOTAL_RET_IDX(39782,,,,,"UNHEDGED")&lt;/Q&gt;&lt;R&gt;1&lt;/R&gt;&lt;C&gt;1&lt;/C&gt;&lt;D xsi:type="xsd:double"&gt;2319.07&lt;/D&gt;&lt;/FQL&gt;&lt;FQL&gt;&lt;Q&gt;JSE0ALBI^FG_TOTAL_RET_IDX(39782,,,,,"UNHEDGED")&lt;/Q&gt;&lt;R&gt;1&lt;/R&gt;&lt;C&gt;1&lt;/C&gt;&lt;D xsi:type="xsd:double"&gt;282.3&lt;/D&gt;&lt;/FQL&gt;&lt;FQL&gt;&lt;Q&gt;154923^FG_TOTAL_RET_IDX(39813,,,,,"UNHEDGED")&lt;/Q&gt;&lt;R&gt;1&lt;/R&gt;&lt;C&gt;1&lt;/C&gt;&lt;D xsi:type="xsd:double"&gt;588.32&lt;/D&gt;&lt;/FQL&gt;&lt;FQL&gt;&lt;Q&gt;168638^FG_TOTAL_RET_IDX(39844,,,,,"UNHEDGED")&lt;/Q&gt;&lt;R&gt;1&lt;/R&gt;&lt;C&gt;1&lt;/C&gt;&lt;D xsi:type="xsd:double"&gt;5462.13&lt;/D&gt;&lt;/FQL&gt;&lt;FQL&gt;&lt;Q&gt;168633^FG_TOTAL_RET_IDX(39872,,,,,"UNHEDGED")&lt;/Q&gt;&lt;R&gt;1&lt;/R&gt;&lt;C&gt;1&lt;/C&gt;&lt;D xsi:type="xsd:double"&gt;3817.72&lt;/D&gt;&lt;/FQL&gt;&lt;FQL&gt;&lt;Q&gt;J200-FTX^FG_TOTAL_RET_IDX(39903,,,,,"UNHEDGED")&lt;/Q&gt;&lt;R&gt;1&lt;/R&gt;&lt;C&gt;1&lt;/C&gt;&lt;D xsi:type="xsd:double"&gt;2056.64&lt;/D&gt;&lt;/FQL&gt;&lt;FQL&gt;&lt;Q&gt;168645^FG_TOTAL_RET_IDX(39933,,,,,"UNHEDGED")&lt;/Q&gt;&lt;R&gt;1&lt;/R&gt;&lt;C&gt;1&lt;/C&gt;&lt;D xsi:type="xsd:double"&gt;2887.35&lt;/D&gt;&lt;/FQL&gt;&lt;FQL&gt;&lt;Q&gt;J080XXXX^FG_TOTAL_RET_IDX(39964,,,,,"UNHEDGED")&lt;/Q&gt;&lt;R&gt;1&lt;/R&gt;&lt;C&gt;1&lt;/C&gt;&lt;D xsi:type="xsd:double"&gt;2416.61&lt;/D&gt;&lt;/FQL&gt;&lt;FQL&gt;&lt;Q&gt;J258XXXI^FG_TOTAL_RET_IDX(39994,,,,,"UNHEDGED")&lt;/Q&gt;&lt;R&gt;1&lt;/R&gt;&lt;C&gt;1&lt;/C&gt;&lt;D xsi:type="xsd:double"&gt;1968.82&lt;/D&gt;&lt;/FQL&gt;&lt;FQL&gt;&lt;Q&gt;168636^FG_TOTAL_RET_IDX(40025,,,,,"UNHEDGED")&lt;/Q&gt;&lt;R&gt;1&lt;/R&gt;&lt;C&gt;1&lt;/C&gt;&lt;D xsi:type="xsd:double"&gt;2698.16&lt;/D&gt;&lt;/FQL&gt;&lt;FQL&gt;&lt;Q&gt;JSE0ALBI^FG_TOTAL_RET_IDX(40025,,,,,"UNHEDGED")&lt;/Q&gt;&lt;R&gt;1&lt;/R&gt;&lt;C&gt;1&lt;/C&gt;&lt;D xsi:type="xsd:double"&gt;291.032&lt;/D&gt;&lt;/FQL&gt;&lt;FQL&gt;&lt;Q&gt;154923^FG_TOTAL_RET_IDX(40056,,,,,"UNHEDGED")&lt;/Q&gt;&lt;R&gt;1&lt;/R&gt;&lt;C&gt;1&lt;/C&gt;&lt;D xsi:type="xsd:double"&gt;632&lt;/D&gt;&lt;/FQL&gt;&lt;FQL&gt;&lt;Q&gt;168638^FG_TOTAL_RET_IDX(40086,,,,,"UNHEDGED")&lt;/Q&gt;&lt;R&gt;1&lt;/R&gt;&lt;C&gt;1&lt;/C&gt;&lt;D xsi:type="xsd:double"&gt;6664.79&lt;/D&gt;&lt;/FQL&gt;&lt;FQL&gt;&lt;Q&gt;168633^FG_TOTAL_RET_IDX(40117,,,,,"UNHEDGED")&lt;/Q&gt;&lt;R&gt;1&lt;/R&gt;&lt;C&gt;1&lt;/C&gt;&lt;D xsi:type="xsd:double"&gt;5588.34&lt;/D&gt;&lt;/FQL&gt;&lt;FQL&gt;&lt;Q&gt;J200-FTX^FG_TOTAL_RET_IDX(40147,,,,,"UNHEDGED")&lt;/Q&gt;&lt;R&gt;1&lt;/R&gt;&lt;C&gt;1&lt;/C&gt;&lt;D xsi:type="xsd:double"&gt;2750.98&lt;/D&gt;&lt;/FQL&gt;&lt;FQL&gt;&lt;Q&gt;168645^FG_TOTAL_RET_IDX(40178,,,,,"UNHEDGED")&lt;/Q&gt;&lt;R&gt;1&lt;/R&gt;&lt;C&gt;1&lt;/C&gt;&lt;D xsi:type="xsd:double"&gt;3939.63&lt;/D&gt;&lt;/FQL&gt;&lt;FQL&gt;&lt;Q&gt;J080XXXX^FG_TOTAL_RET_IDX(40209,,,,,"UNHEDGED")&lt;/Q&gt;&lt;R&gt;1&lt;/R&gt;&lt;C&gt;1&lt;/C&gt;&lt;D xsi:type="xsd:double"&gt;3124.03&lt;/D&gt;&lt;/FQL&gt;&lt;FQL&gt;&lt;Q&gt;J258XXXI^FG_TOTAL_RET_IDX(40237,,,,,"UNHEDGED")&lt;/Q&gt;&lt;R&gt;1&lt;/R&gt;&lt;C&gt;1&lt;/C&gt;&lt;D xsi:type="xsd:double"&gt;2366&lt;/D&gt;&lt;/FQL&gt;&lt;FQL&gt;&lt;Q&gt;168636^FG_TOTAL_RET_IDX(40268,,,,,"UNHEDGED")&lt;/Q&gt;&lt;R&gt;1&lt;/R&gt;&lt;C&gt;1&lt;/C&gt;&lt;D xsi:type="xsd:double"&gt;3250.11&lt;/D&gt;&lt;/FQL&gt;&lt;FQL&gt;&lt;Q&gt;JSE0ALBI^FG_TOTAL_RET_IDX(40268,,,,,"UNHEDGED")&lt;/Q&gt;&lt;R&gt;1&lt;/R&gt;&lt;C&gt;1&lt;/C&gt;&lt;D xsi:type="xsd:double"&gt;312.306&lt;/D&gt;&lt;/FQL&gt;&lt;FQL&gt;&lt;Q&gt;154923^FG_TOTAL_RET_IDX(40298,,,,,"UNHEDGED")&lt;/Q&gt;&lt;R&gt;1&lt;/R&gt;&lt;C&gt;1&lt;/C&gt;&lt;D xsi:type="xsd:double"&gt;750.9&lt;/D&gt;&lt;/FQL&gt;&lt;FQL&gt;&lt;Q&gt;168638^FG_TOTAL_RET_IDX(40329,,,,,"UNHEDGED")&lt;/Q&gt;&lt;R&gt;1&lt;/R&gt;&lt;C&gt;1&lt;/C&gt;&lt;D xsi:type="xsd:double"&gt;7396.22&lt;/D&gt;&lt;/FQL&gt;&lt;FQL&gt;&lt;Q&gt;168633^FG_TOTAL_RET_IDX(40359,,,,,"UNHEDGED")&lt;/Q&gt;&lt;R&gt;1&lt;/R&gt;&lt;C&gt;1&lt;/C&gt;&lt;D xsi:type="xsd:double"&gt;6095.13&lt;/D&gt;&lt;/FQL&gt;&lt;FQL&gt;&lt;Q&gt;J200-FTX^FG_TOTAL_RET_IDX(40390,,,,,"UNHEDGED")&lt;/Q&gt;&lt;R&gt;1&lt;/R&gt;&lt;C&gt;1&lt;/C&gt;&lt;D xsi:type="xsd:double"&gt;2877.89&lt;/D&gt;&lt;/FQL&gt;&lt;FQL&gt;&lt;Q&gt;168645^FG_TOTAL_RET_IDX(40421,,,,,"UNHEDGED")&lt;/Q&gt;&lt;R&gt;1&lt;/R&gt;&lt;C&gt;1&lt;/C&gt;&lt;D xsi:type="xsd:double"&gt;4234.79&lt;/D&gt;&lt;/FQL&gt;&lt;FQL&gt;&lt;Q&gt;J080XXXX^FG_TOTAL_RET_IDX(40451,,,,,"UNHEDGED")&lt;/Q&gt;&lt;R&gt;1&lt;/R&gt;&lt;C&gt;1&lt;/C&gt;&lt;D xsi:type="xsd:double"&gt;3600.34&lt;/D&gt;&lt;/FQL&gt;&lt;FQL&gt;&lt;Q&gt;J258XXXI^FG_TOTAL_RET_IDX(40482,,,,,"UNHEDGED")&lt;/Q&gt;&lt;R&gt;1&lt;/R&gt;&lt;C&gt;1&lt;/C&gt;&lt;D xsi:type="xsd:double"&gt;2670.63&lt;/D&gt;&lt;/FQL&gt;&lt;FQL&gt;&lt;Q&gt;168636^FG_TOTAL_RET_IDX(40512,,,,,"UNHEDGED")&lt;/Q&gt;&lt;R&gt;1&lt;/R&gt;&lt;C&gt;1&lt;/C&gt;&lt;D xsi:type="xsd:double"&gt;3485.37&lt;/D&gt;&lt;/FQL&gt;&lt;FQL&gt;&lt;Q&gt;JSE0ALBI^FG_TOTAL_RET_IDX(40512,,,,,"UNHEDGED")&lt;/Q&gt;&lt;R&gt;1&lt;/R&gt;&lt;C&gt;1&lt;/C&gt;&lt;D xsi:type="xsd:double"&gt;337.887&lt;/D&gt;&lt;/FQL&gt;&lt;FQL&gt;&lt;Q&gt;154923^FG_TOTAL_RET_IDX(40543,,,,,"UNHEDGED")&lt;/Q&gt;&lt;R&gt;1&lt;/R&gt;&lt;C&gt;1&lt;/C&gt;&lt;D xsi:type="xsd:double"&gt;869.84&lt;/D&gt;&lt;/FQL&gt;&lt;FQL&gt;&lt;Q&gt;168638^FG_TOTAL_RET_IDX(40574,,,,,"UNHEDGED")&lt;/Q&gt;&lt;R&gt;1&lt;/R&gt;&lt;C&gt;1&lt;/C&gt;&lt;D xsi:type="xsd:double"&gt;8532.24&lt;/D&gt;&lt;/FQL&gt;&lt;FQL&gt;&lt;Q&gt;168633^FG_TOTAL_RET_IDX(40602,,,,,"UNHEDGED")&lt;/Q&gt;&lt;R&gt;1&lt;/R&gt;&lt;C&gt;1&lt;/C&gt;&lt;D xsi:type="xsd:double"&gt;7010.05&lt;/D&gt;&lt;/FQL&gt;&lt;FQL&gt;&lt;Q&gt;J200-FTX^FG_TOTAL_RET_IDX(40633,,,,,"UNHEDGED")&lt;/Q&gt;&lt;R&gt;1&lt;/R&gt;&lt;C&gt;1&lt;/C&gt;&lt;D xsi:type="xsd:double"&gt;3382.64&lt;/D&gt;&lt;/FQL&gt;&lt;FQL&gt;&lt;Q&gt;168645^FG_TOTAL_RET_IDX(40663,,,,,"UNHEDGED")&lt;/Q&gt;&lt;R&gt;1&lt;/R&gt;&lt;C&gt;1&lt;/C&gt;&lt;D xsi:type="xsd:double"&gt;5206.79&lt;/D&gt;&lt;/FQL&gt;&lt;FQL&gt;&lt;Q&gt;J080XXXX^FG_TOTAL_RET_IDX(40694,,,,,"UNHEDGED")&lt;/Q&gt;&lt;R&gt;1&lt;/R&gt;&lt;C&gt;1&lt;/C&gt;&lt;D xsi:type="xsd:double"&gt;3742.08&lt;/D&gt;&lt;/FQL&gt;&lt;FQL&gt;&lt;Q&gt;J258XXXI^FG_TOTAL_RET_IDX(40724,,,,,"UNHEDGED")&lt;/Q&gt;&lt;R&gt;1&lt;/R&gt;&lt;C&gt;1&lt;/C&gt;&lt;D xsi:type="xsd:double"&gt;2776.58&lt;/D&gt;&lt;/FQL&gt;&lt;FQL&gt;&lt;Q&gt;168636^FG_TOTAL_RET_IDX(40755,,,,,"UNHEDGED")&lt;/Q&gt;&lt;R&gt;1&lt;/R&gt;&lt;C&gt;1&lt;/C&gt;&lt;D xsi:type="xsd:double"&gt;3645.83&lt;/D&gt;&lt;/FQL&gt;&lt;FQL&gt;&lt;Q&gt;JSE0ALBI^FG_TOTAL_RET_IDX(40755,,,,,"UNHEDGED")&lt;/Q&gt;&lt;R&gt;1&lt;/R&gt;&lt;C&gt;1&lt;/C&gt;&lt;D xsi:type="xsd:double"&gt;356.514&lt;/D&gt;&lt;/FQL&gt;&lt;FQL&gt;&lt;Q&gt;154923^FG_TOTAL_RET_IDX(40786,,,,,"UNHEDGED")&lt;/Q&gt;&lt;R&gt;1&lt;/R&gt;&lt;C&gt;1&lt;/C&gt;&lt;D xsi:type="xsd:double"&gt;933.16&lt;/D&gt;&lt;/FQL&gt;&lt;FQL&gt;&lt;Q&gt;168638^FG_TOTAL_RET_IDX(40816,,,,,"UNHEDGED")&lt;/Q&gt;&lt;R&gt;1&lt;/R&gt;&lt;C&gt;1&lt;/C&gt;&lt;D xsi:type="xsd:double"&gt;8383.93&lt;/D&gt;&lt;/FQL&gt;&lt;FQL&gt;&lt;Q&gt;168633^FG_TOTAL_RET_IDX(40847,,,,,"UNHEDGED")&lt;/Q&gt;&lt;R&gt;1&lt;/R&gt;&lt;C&gt;1&lt;/C&gt;&lt;D xsi:type="xsd:double"&gt;7453.53&lt;/D&gt;&lt;/FQL&gt;&lt;FQL&gt;&lt;Q&gt;J200-FTX^FG_TOTAL_RET_IDX(40877,,,,,"UNHEDGED")&lt;/Q&gt;&lt;R&gt;1&lt;/R&gt;&lt;C&gt;1&lt;/C&gt;&lt;D xsi:type="xsd:double"&gt;3496.48&lt;/D&gt;&lt;/FQL&gt;&lt;FQL&gt;&lt;Q&gt;168645^FG_TOTAL_RET_IDX(40908,,,,,"UNHEDGED")&lt;/Q&gt;&lt;R&gt;1&lt;/R&gt;&lt;C&gt;1&lt;/C&gt;&lt;D xsi:type="xsd:double"&gt;5479.41&lt;/D&gt;&lt;/FQL&gt;&lt;FQL&gt;&lt;Q&gt;J080XXXX^FG_TOTAL_RET_IDX(40939,,,,,"UNHEDGED")&lt;/Q&gt;&lt;R&gt;1&lt;/R&gt;&lt;C&gt;1&lt;/C&gt;&lt;D xsi:type="xsd:double"&gt;4095.74&lt;/D&gt;&lt;/FQL&gt;&lt;FQL&gt;&lt;Q&gt;J258XXXI^FG_TOTAL_RET_IDX(40968,,,,,"UNHEDGED")&lt;/Q&gt;&lt;R&gt;1&lt;/R&gt;&lt;C&gt;1&lt;/C&gt;&lt;D xsi:type="xsd:double"&gt;2834.59&lt;/D&gt;&lt;/FQL&gt;&lt;FQL&gt;&lt;Q&gt;168636^FG_TOTAL_RET_IDX(40999,,,,,"UNHEDGED")&lt;/Q&gt;&lt;R&gt;1&lt;/R&gt;&lt;C&gt;1&lt;/C&gt;&lt;D xsi:type="xsd:double"&gt;4024.32&lt;/D&gt;&lt;/FQL&gt;&lt;FQL&gt;&lt;Q&gt;JSE0ALBI^FG_TOTAL_RET_IDX(40999,,,,,"UNHEDGED")&lt;/Q&gt;&lt;R&gt;1&lt;/R&gt;&lt;C&gt;1&lt;/C&gt;&lt;D xsi:type="xsd:double"&gt;382.832&lt;/D&gt;&lt;/FQL&gt;&lt;FQL&gt;&lt;Q&gt;154923^FG_TOTAL_RET_IDX(41029,,,,,"UNHEDGED")&lt;/Q&gt;&lt;R&gt;1&lt;/R&gt;&lt;C&gt;1&lt;/C&gt;&lt;D xsi:type="xsd:double"&gt;1050.3&lt;/D&gt;&lt;/FQL&gt;&lt;FQL&gt;&lt;Q&gt;168638^FG_TOTAL_RET_IDX(41060,,,,,"UNHEDGED")&lt;/Q&gt;&lt;R&gt;1&lt;/R&gt;&lt;C&gt;1&lt;/C&gt;&lt;D xsi:type="xsd:double"&gt;9785.01&lt;/D&gt;&lt;/FQL&gt;&lt;FQL&gt;&lt;Q&gt;168633^FG_TOTAL_RET_IDX(41090,,,,,"UNHEDGED")&lt;/Q&gt;&lt;R&gt;1&lt;/R&gt;&lt;C&gt;1&lt;/C&gt;&lt;D xsi:type="xsd:double"&gt;8785.22&lt;/D&gt;&lt;/FQL&gt;&lt;FQL&gt;&lt;Q&gt;J200-FTX^FG_TOTAL_RET_IDX(41121,,,,,"UNHEDGED")&lt;/Q&gt;&lt;R&gt;1&lt;/R&gt;&lt;C&gt;1&lt;/C&gt;&lt;D xsi:type="xsd:double"&gt;3667.89&lt;/D&gt;&lt;/FQL&gt;&lt;FQL&gt;&lt;Q&gt;168645^FG_TOTAL_RET_IDX(41152,,,,,"UNHEDGED")&lt;/Q&gt;&lt;R&gt;1&lt;/R&gt;&lt;C&gt;1&lt;/C&gt;&lt;D xsi:type="xsd:double"&gt;6870.56&lt;/D&gt;&lt;/FQL&gt;&lt;FQL&gt;&lt;Q&gt;J080XXXX^FG_TOTAL_RET_IDX(41182,,,,,"UNHEDGED")&lt;/Q&gt;&lt;R&gt;1&lt;/R&gt;&lt;C&gt;1&lt;/C&gt;&lt;D xsi:type="xsd:double"&gt;4851.83&lt;/D&gt;&lt;/FQL&gt;&lt;FQL&gt;&lt;Q&gt;J258XXXI^FG_TOTAL_RET_IDX(41213,,,,,"UNHEDGED")&lt;/Q&gt;&lt;R&gt;1&lt;/R&gt;&lt;C&gt;1&lt;/C&gt;&lt;D xsi:type="xsd:double"&gt;2732.41&lt;/D&gt;&lt;/FQL&gt;&lt;FQL&gt;&lt;Q&gt;168636^FG_TOTAL_RET_IDX(41243,,,,,"UNHEDGED")&lt;/Q&gt;&lt;R&gt;1&lt;/R&gt;&lt;C&gt;1&lt;/C&gt;&lt;D xsi:type="xsd:double"&gt;4662.18&lt;/D&gt;&lt;/FQL&gt;&lt;FQL&gt;&lt;Q&gt;JSE0ALBI^FG_TOTAL_RET_IDX(41243,,,,,"UNHEDGED")&lt;/Q&gt;&lt;R&gt;1&lt;/R&gt;&lt;C&gt;1&lt;/C&gt;&lt;D xsi:type="xsd:double"&gt;424.13&lt;/D&gt;&lt;/FQL&gt;&lt;FQL&gt;&lt;Q&gt;154923^FG_TOTAL_RET_IDX(41274,,,,,"UNHEDGED")&lt;/Q&gt;&lt;R&gt;1&lt;/R&gt;&lt;C&gt;1&lt;/C&gt;&lt;D xsi:type="xsd:double"&gt;1287.46&lt;/D&gt;&lt;/FQL&gt;&lt;FQL&gt;&lt;Q&gt;168638^FG_TOTAL_RET_IDX(41305,,,,,"UNHEDGED")&lt;/Q&gt;&lt;R&gt;1&lt;/R&gt;&lt;C&gt;1&lt;/C&gt;&lt;D xsi:type="xsd:double"&gt;12004.49&lt;/D&gt;&lt;/FQL&gt;&lt;FQL&gt;&lt;Q&gt;168633^FG_TOTAL_RET_IDX(41333,,,,,"UNHEDGED")&lt;/Q&gt;&lt;R&gt;1&lt;/R&gt;&lt;C&gt;1&lt;/C&gt;&lt;D xsi:type="xsd:double"&gt;9996.49&lt;/D&gt;&lt;/FQL&gt;&lt;FQL&gt;&lt;Q&gt;J200-FTX^FG_TOTAL_RET_IDX(41364,,,,,"UNHEDGED")&lt;/Q&gt;&lt;R&gt;1&lt;/R&gt;&lt;C&gt;1&lt;/C&gt;&lt;D xsi:type="xsd:double"&gt;4363.77&lt;/D&gt;&lt;/FQL&gt;&lt;FQL&gt;&lt;Q&gt;168645^FG_TOTAL_RET_IDX(41394,,,,,"UNHEDGED")&lt;/Q&gt;&lt;R&gt;1&lt;/R&gt;&lt;C&gt;1&lt;/C&gt;&lt;D xsi:type="xsd:double"&gt;8176.87&lt;/D&gt;&lt;/FQL&gt;&lt;FQL&gt;&lt;Q&gt;J080XXXX^FG_TOTAL_RET_IDX(41425,,,,,"UNHEDGED")&lt;/Q&gt;&lt;R&gt;1&lt;/R&gt;&lt;C&gt;1&lt;/C&gt;&lt;D xsi:type="xsd:double"&gt;5694.83&lt;/D&gt;&lt;/FQL&gt;&lt;FQL&gt;&lt;Q&gt;J258XXXI^FG_TOTAL_RET_IDX(41455,,,,,"UNHEDGED")&lt;/Q&gt;&lt;R&gt;1&lt;/R&gt;&lt;C&gt;1&lt;/C&gt;&lt;D xsi:type="xsd:double"&gt;2290.56&lt;/D&gt;&lt;/FQL&gt;&lt;FQL&gt;&lt;Q&gt;168636^FG_TOTAL_RET_IDX(41486,,,,,"UNHEDGED")&lt;/Q&gt;&lt;R&gt;1&lt;/R&gt;&lt;C&gt;1&lt;/C&gt;&lt;D xsi:type="xsd:double"&gt;5134.34&lt;/D&gt;&lt;/FQL&gt;&lt;FQL&gt;&lt;Q&gt;JSE0ALBI^FG_TOTAL_RET_IDX(41486,,,,,"UNHEDGED")&lt;/Q&gt;&lt;R&gt;1&lt;/R&gt;&lt;C&gt;1&lt;/C&gt;&lt;D xsi:type="xsd:double"&gt;425.268&lt;/D&gt;&lt;/FQL&gt;&lt;FQL&gt;&lt;Q&gt;154923^FG_TOTAL_RET_IDX(41517,,,,,"UNHEDGED")&lt;/Q&gt;&lt;R&gt;1&lt;/R&gt;&lt;C&gt;1&lt;/C&gt;&lt;D xsi:type="xsd:double"&gt;1295&lt;/D&gt;&lt;/FQL&gt;&lt;FQL&gt;&lt;Q&gt;168638^FG_TOTAL_RET_IDX(41547,,,,,"UNHEDGED")&lt;/Q&gt;&lt;R&gt;1&lt;/R&gt;&lt;C&gt;1&lt;/C&gt;&lt;D xsi:type="xsd:double"&gt;14033.52&lt;/D&gt;&lt;/FQL&gt;&lt;FQL&gt;&lt;Q&gt;168633^FG_TOTAL_RET_IDX(41578,,,,,"UNHEDGED")&lt;/Q&gt;&lt;R&gt;1&lt;/R&gt;&lt;C&gt;1&lt;/C&gt;&lt;D xsi:type="xsd:double"&gt;11242.69&lt;/D&gt;&lt;/FQL&gt;&lt;FQL&gt;&lt;Q&gt;J200-FTX^FG_TOTAL_RET_IDX(41608,,,,,"UNHEDGED")&lt;/Q&gt;&lt;R&gt;1&lt;/R&gt;&lt;C&gt;1&lt;/C&gt;&lt;D xsi:type="xsd:double"&gt;5070.1445811&lt;/D&gt;&lt;/FQL&gt;&lt;FQL&gt;&lt;Q&gt;168645^FG_TOTAL_RET_IDX(41639,,,,,"UNHEDGED")&lt;/Q&gt;&lt;R&gt;1&lt;/R&gt;&lt;C&gt;1&lt;/C&gt;&lt;D xsi:type="xsd:double"&gt;10407.48750019&lt;/D&gt;&lt;/FQL&gt;&lt;FQL&gt;&lt;Q&gt;J080XXXX^FG_TOTAL_RET_IDX(41670,,,,,"UNHEDGED")&lt;/Q&gt;&lt;R&gt;1&lt;/R&gt;&lt;C&gt;1&lt;/C&gt;&lt;D xsi:type="xsd:double"&gt;5911.82547974&lt;/D&gt;&lt;/FQL&gt;&lt;FQL&gt;&lt;Q&gt;J258XXXI^FG_TOTAL_RET_IDX(41698,,,,,"UNHEDGED")&lt;/Q&gt;&lt;R&gt;1&lt;/R&gt;&lt;C&gt;1&lt;/C&gt;&lt;D xsi:type="xsd:double"&gt;3097.95091056&lt;/D&gt;&lt;/FQL&gt;&lt;FQL&gt;&lt;Q&gt;168636^FG_TOTAL_RET_IDX(41729,,,,,"UNHEDGED")&lt;/Q&gt;&lt;R&gt;1&lt;/R&gt;&lt;C&gt;1&lt;/C&gt;&lt;D xsi:type="xsd:double"&gt;6090.4307146&lt;/D&gt;&lt;/FQL&gt;&lt;FQL&gt;&lt;Q&gt;JSE0ALBI^FG_TOTAL_RET_IDX(41729,,,,,"UNHEDGED")&lt;/Q&gt;&lt;R&gt;1&lt;/R&gt;&lt;C&gt;1&lt;/C&gt;&lt;D xsi:type="xsd:double"&gt;440.558&lt;/D&gt;&lt;/FQL&gt;&lt;FQL&gt;&lt;Q&gt;154923^FG_TOTAL_RET_IDX(41759,,,,,"UNHEDGED")&lt;/Q&gt;&lt;R&gt;1&lt;/R&gt;&lt;C&gt;1&lt;/C&gt;&lt;D xsi:type="xsd:double"&gt;1453.86805085&lt;/D&gt;&lt;/FQL&gt;&lt;FQL&gt;&lt;Q&gt;168638^FG_TOTAL_RET_IDX(41790,,,,,"UNHEDGED")&lt;/Q&gt;&lt;R&gt;1&lt;/R&gt;&lt;C&gt;1&lt;/C&gt;&lt;D xsi:type="xsd:double"&gt;16190.45098063&lt;/D&gt;&lt;/FQL&gt;&lt;FQL&gt;&lt;Q&gt;168633^FG_TOTAL_RET_IDX(41820,,,,,"UNHEDGED")&lt;/Q&gt;&lt;R&gt;1&lt;/R&gt;&lt;C&gt;1&lt;/C&gt;&lt;D xsi:type="xsd:double"&gt;12159.1639479&lt;/D&gt;&lt;/FQL&gt;&lt;FQL&gt;&lt;Q&gt;J200-FTX^FG_TOTAL_RET_IDX(41851,,,,,"UNHEDGED")&lt;/Q&gt;&lt;R&gt;1&lt;/R&gt;&lt;C&gt;1&lt;/C&gt;&lt;D xsi:type="xsd:double"&gt;5922.98340703&lt;/D&gt;&lt;/FQL&gt;&lt;FQL&gt;&lt;Q&gt;168645^FG_TOTAL_RET_IDX(41882,,,,,"UNHEDGED")&lt;/Q&gt;&lt;R&gt;1&lt;/R&gt;&lt;C&gt;1&lt;/C&gt;&lt;D xsi:type="xsd:double"&gt;11523.10589377&lt;/D&gt;&lt;/FQL&gt;&lt;FQL&gt;&lt;Q&gt;J080XXXX^FG_TOTAL_RET_IDX(41912,,,,,"UNHEDGED")&lt;/Q&gt;&lt;R&gt;1&lt;/R&gt;&lt;C&gt;1&lt;/C&gt;&lt;D xsi:type="xsd:double"&gt;7293.39308343&lt;/D&gt;&lt;/FQL&gt;&lt;FQL&gt;&lt;Q&gt;J258XXXI^FG_TOTAL_RET_IDX(41943,,,,,"UNHEDGED")&lt;/Q&gt;&lt;R&gt;1&lt;/R&gt;&lt;C&gt;1&lt;/C&gt;&lt;D xsi:type="xsd:double"&gt;2666.04715722&lt;/D&gt;&lt;/FQL&gt;&lt;FQL&gt;&lt;Q&gt;168636^FG_TOTAL_RET_IDX(41973,,,,,"UNHEDGED")&lt;/Q&gt;&lt;R&gt;1&lt;/R&gt;&lt;C&gt;1&lt;/C&gt;&lt;D xsi:type="xsd:double"&gt;6487.84893425&lt;/D&gt;&lt;/FQL&gt;&lt;FQL&gt;&lt;Q&gt;JSE0ALBI^FG_TOTAL_RET_IDX(41973,,,,,"UNHEDGED")&lt;/Q&gt;&lt;R&gt;1&lt;/R&gt;&lt;C&gt;1&lt;/C&gt;&lt;D xsi:type="xsd:double"&gt;488.354&lt;/D&gt;&lt;/FQL&gt;&lt;FQL&gt;&lt;Q&gt;154923^FG_TOTAL_RET_IDX(42004,,,,,"UNHEDGED")&lt;/Q&gt;&lt;R&gt;1&lt;/R&gt;&lt;C&gt;1&lt;/C&gt;&lt;D xsi:type="xsd:double"&gt;1767.31911383&lt;/D&gt;&lt;/FQL&gt;&lt;FQL&gt;&lt;Q&gt;168638^FG_TOTAL_RET_IDX(42035,,,,,"UNHEDGED")&lt;/Q&gt;&lt;R&gt;1&lt;/R&gt;&lt;C&gt;1&lt;/C&gt;&lt;D xsi:type="xsd:double"&gt;18393.97343222&lt;/D&gt;&lt;/FQL&gt;&lt;FQL&gt;&lt;Q&gt;168633^FG_TOTAL_RET_IDX(42063,,,,,"UNHEDGED")&lt;/Q&gt;&lt;R&gt;1&lt;/R&gt;&lt;C&gt;1&lt;/C&gt;&lt;D xsi:type="xsd:double"&gt;14498.48791309&lt;/D&gt;&lt;/FQL&gt;&lt;FQL&gt;&lt;Q&gt;J200-FTX^FG_TOTAL_RET_IDX(42094,,,,,"UNHEDGED")&lt;/Q&gt;&lt;R&gt;1&lt;/R&gt;&lt;C&gt;1&lt;/C&gt;&lt;D xsi:type="xsd:double"&gt;6043.87992622&lt;/D&gt;&lt;/FQL&gt;&lt;FQL&gt;&lt;Q&gt;168645^FG_TOTAL_RET_IDX(42124,,,,,"UNHEDGED")&lt;/Q&gt;&lt;R&gt;1&lt;/R&gt;&lt;C&gt;1&lt;/C&gt;&lt;D xsi:type="xsd:double"&gt;13360.99471837&lt;/D&gt;&lt;/FQL&gt;&lt;FQL&gt;&lt;Q&gt;J080XXXX^FG_TOTAL_RET_IDX(42155,,,,,"UNHEDGED")&lt;/Q&gt;&lt;R&gt;1&lt;/R&gt;&lt;C&gt;1&lt;/C&gt;&lt;D xsi:type="xsd:double"&gt;8820.97718033&lt;/D&gt;&lt;/FQL&gt;&lt;FQL&gt;&lt;Q&gt;J258XXXI^FG_TOTAL_RET_IDX(42185,,,,,"UNHEDGED")&lt;/Q&gt;&lt;R&gt;1&lt;/R&gt;&lt;C&gt;1&lt;/C&gt;&lt;D xsi:type="xsd:double"&gt;2267.60264608&lt;/D&gt;&lt;/FQL&gt;&lt;FQL&gt;&lt;Q&gt;168636^FG_TOTAL_RET_IDX(42216,,,,,"UNHEDGED")&lt;/Q&gt;&lt;R&gt;1&lt;/R&gt;&lt;C&gt;1&lt;/C&gt;&lt;D xsi:type="xsd:double"&gt;6875.75731085&lt;/D&gt;&lt;/FQL&gt;&lt;FQL&gt;&lt;Q&gt;JSE0ALBI^FG_TOTAL_RET_IDX(42216,,,,,"UNHEDGED")&lt;/Q&gt;&lt;R&gt;1&lt;/R&gt;&lt;C&gt;1&lt;/C&gt;&lt;D xsi:type="xsd:double"&gt;493.521&lt;/D&gt;&lt;/FQL&gt;&lt;FQL&gt;&lt;Q&gt;154923^FG_TOTAL_RET_IDX(42247,,,,,"UNHEDGED")&lt;/Q&gt;&lt;R&gt;1&lt;/R&gt;&lt;C&gt;1&lt;/C&gt;&lt;D xsi:type="xsd:double"&gt;1985.3537073&lt;/D&gt;&lt;/FQL&gt;&lt;FQL&gt;&lt;Q&gt;168638^FG_TOTAL_RET_IDX(42277,,,,,"UNHEDGED")&lt;/Q&gt;&lt;R&gt;1&lt;/R&gt;&lt;C&gt;1&lt;/C&gt;&lt;D xsi:type="xsd:double"&gt;17687.61866729&lt;/D&gt;&lt;/FQL&gt;&lt;FQL&gt;&lt;Q&gt;168633^FG_TOTAL_RET_IDX(42308,,,,,"UNHEDGED")&lt;/Q&gt;&lt;R&gt;1&lt;/R&gt;&lt;C&gt;1&lt;/C&gt;&lt;D xsi:type="xsd:double"&gt;13580.98589177&lt;/D&gt;&lt;/FQL&gt;&lt;FQL&gt;&lt;Q&gt;J200-FTX^FG_TOTAL_RET_IDX(42338,,,,,"UNHEDGED")&lt;/Q&gt;&lt;R&gt;1&lt;/R&gt;&lt;C&gt;1&lt;/C&gt;&lt;D xsi:type="xsd:double"&gt;6219.38130723&lt;/D&gt;&lt;/FQL&gt;&lt;FQL&gt;&lt;Q&gt;168645^FG_TOTAL_RET_IDX(42369,,,,,"UNHEDGED")&lt;/Q&gt;&lt;R&gt;1&lt;/R&gt;&lt;C&gt;1&lt;/C&gt;&lt;D xsi:type="xsd:double"&gt;14013.54585663&lt;/D&gt;&lt;/FQL&gt;&lt;FQL&gt;&lt;Q&gt;J080XXXX^FG_TOTAL_RET_IDX(42400,,,,,"UNHEDGED")&lt;/Q&gt;&lt;R&gt;1&lt;/R&gt;&lt;C&gt;1&lt;/C&gt;&lt;D xsi:type="xsd:double"&gt;8119.43120687&lt;/D&gt;&lt;/FQL&gt;&lt;FQL&gt;&lt;Q&gt;PLAT-FDS^FG_PRICE(42825,,,USD)&lt;/Q&gt;&lt;R&gt;1&lt;/R&gt;&lt;C&gt;1&lt;/C&gt;&lt;D xsi:type="xsd:double"&gt;948.2&lt;/D&gt;&lt;/FQL&gt;&lt;FQL&gt;&lt;Q&gt;J251XXXX^FG_TOTAL_RET_IDX(42947,,,,,"UNHEDGED")&lt;/Q&gt;&lt;R&gt;1&lt;/R&gt;&lt;C&gt;1&lt;/C&gt;&lt;D xsi:type="xsd:double"&gt;1953.66577879&lt;/D&gt;&lt;/FQL&gt;&lt;FQL&gt;&lt;Q&gt;J251XXXX^FG_TOTAL_RET_IDX(42978,,,,,"UNHEDGED")&lt;/Q&gt;&lt;R&gt;1&lt;/R&gt;&lt;C&gt;1&lt;/C&gt;&lt;D xsi:type="xsd:double"&gt;1953.66577879&lt;/D&gt;&lt;/FQL&gt;&lt;FQL&gt;&lt;Q&gt;J251XXXX^FG_TOTAL_RET_IDX(43008,,,,,"UNHEDGED")&lt;/Q&gt;&lt;R&gt;1&lt;/R&gt;&lt;C&gt;1&lt;/C&gt;&lt;D xsi:type="xsd:double"&gt;1953.66577879&lt;/D&gt;&lt;/FQL&gt;&lt;FQL&gt;&lt;Q&gt;J251XXXX^FG_TOTAL_RET_IDX(43039,,,,,"UNHEDGED")&lt;/Q&gt;&lt;R&gt;1&lt;/R&gt;&lt;C&gt;1&lt;/C&gt;&lt;D xsi:type="xsd:double"&gt;1953.66577879&lt;/D&gt;&lt;/FQL&gt;&lt;FQL&gt;&lt;Q&gt;J251XXXX^FG_TOTAL_RET_IDX(43069,,,,,"UNHEDGED")&lt;/Q&gt;&lt;R&gt;1&lt;/R&gt;&lt;C&gt;1&lt;/C&gt;&lt;D xsi:type="xsd:double"&gt;1953.66577879&lt;/D&gt;&lt;/FQL&gt;&lt;FQL&gt;&lt;Q&gt;J251XXXX^FG_TOTAL_RET_IDX(43100,,,,,"UNHEDGED")&lt;/Q&gt;&lt;R&gt;1&lt;/R&gt;&lt;C&gt;1&lt;/C&gt;&lt;D xsi:type="xsd:double"&gt;1953.66577879&lt;/D&gt;&lt;/FQL&gt;&lt;FQL&gt;&lt;Q&gt;J251XXXX^FG_TOTAL_RET_IDX(43131,,,,,"UNHEDGED")&lt;/Q&gt;&lt;R&gt;1&lt;/R&gt;&lt;C&gt;1&lt;/C&gt;&lt;D xsi:type="xsd:double"&gt;1953.66577879&lt;/D&gt;&lt;/FQL&gt;&lt;FQL&gt;&lt;Q&gt;NYGOLD-FDS^FG_PRICE(42825,,,USD)&lt;/Q&gt;&lt;R&gt;1&lt;/R&gt;&lt;C&gt;1&lt;/C&gt;&lt;D xsi:type="xsd:double"&gt;1247.3&lt;/D&gt;&lt;/FQL&gt;&lt;FQL&gt;&lt;Q&gt;J258XXXI^FG_TOTAL_RET_IDX(42400,,,,,"UNHEDGED")&lt;/Q&gt;&lt;R&gt;1&lt;/R&gt;&lt;C&gt;1&lt;/C&gt;&lt;D xsi:type="xsd:double"&gt;1463.43388034&lt;/D&gt;&lt;/FQL&gt;&lt;FQL&gt;&lt;Q&gt;J080XXXX^FG_TOTAL_RET_IDX(42369,,,,,"UNHEDGED")&lt;/Q&gt;&lt;R&gt;1&lt;/R&gt;&lt;C&gt;1&lt;/C&gt;&lt;D xsi:type="xsd:double"&gt;8400.2272485&lt;/D&gt;&lt;/FQL&gt;&lt;FQL&gt;&lt;Q&gt;168645^FG_TOTAL_RET_IDX(42338,,,,,"UNHEDGED")&lt;/Q&gt;&lt;R&gt;1&lt;/R&gt;&lt;C&gt;1&lt;/C&gt;&lt;D xsi:type="xsd:double"&gt;14048.97457547&lt;/D&gt;&lt;/FQL&gt;&lt;FQL&gt;&lt;Q&gt;J200-FTX^FG_TOTAL_RET_IDX(42308,,,,,"UNHEDGED")&lt;/Q&gt;&lt;R&gt;1&lt;/R&gt;&lt;C&gt;1&lt;/C&gt;&lt;D xsi:type="xsd:double"&gt;6472.91503546&lt;/D&gt;&lt;/FQL&gt;&lt;FQL&gt;&lt;Q&gt;168633^FG_TOTAL_RET_IDX(42277,,,,,"UNHEDGED")&lt;/Q&gt;&lt;R&gt;1&lt;/R&gt;&lt;C&gt;1&lt;/C&gt;&lt;D xsi:type="xsd:double"&gt;12775.77848446&lt;/D&gt;&lt;/FQL&gt;&lt;FQL&gt;&lt;Q&gt;168638^FG_TOTAL_RET_IDX(42247,,,,,"UNHEDGED")&lt;/Q&gt;&lt;R&gt;1&lt;/R&gt;&lt;C&gt;1&lt;/C&gt;&lt;D xsi:type="xsd:double"&gt;18048.75291641&lt;/D&gt;&lt;/FQL&gt;&lt;FQL&gt;&lt;Q&gt;154923^FG_TOTAL_RET_IDX(42216,,,,,"UNHEDGED")&lt;/Q&gt;&lt;R&gt;1&lt;/R&gt;&lt;C&gt;1&lt;/C&gt;&lt;D xsi:type="xsd:double"&gt;1981.06104585&lt;/D&gt;&lt;/FQL&gt;&lt;FQL&gt;&lt;Q&gt;JSE0ALBI^FG_TOTAL_RET_IDX(42185,,,,,"UNHEDGED")&lt;/Q&gt;&lt;R&gt;1&lt;/R&gt;&lt;C&gt;1&lt;/C&gt;&lt;D xsi:type="xsd:double"&gt;488.431&lt;/D&gt;&lt;/FQL&gt;&lt;FQL&gt;&lt;Q&gt;168636^FG_TOTAL_RET_IDX(42185,,,,,"UNHEDGED")&lt;/Q&gt;&lt;R&gt;1&lt;/R&gt;&lt;C&gt;1&lt;/C&gt;&lt;D xsi:type="xsd:double"&gt;6840.02015427&lt;/D&gt;&lt;/FQL&gt;&lt;FQL&gt;&lt;Q&gt;J258XXXI^FG_TOTAL_RET_IDX(42155,,,,,"UNHEDGED")&lt;/Q&gt;&lt;R&gt;1&lt;/R&gt;&lt;C&gt;1&lt;/C&gt;&lt;D xsi:type="xsd:double"&gt;2440.10099053&lt;/D&gt;&lt;/FQL&gt;&lt;FQL&gt;&lt;Q&gt;J080XXXX^FG_TOTAL_RET_IDX(42124,,,,,"UNHEDGED")&lt;/Q&gt;&lt;R&gt;1&lt;/R&gt;&lt;C&gt;1&lt;/C&gt;&lt;D xsi:type="xsd:double"&gt;9362.29122904&lt;/D&gt;&lt;/FQL&gt;&lt;FQL&gt;&lt;Q&gt;168645^FG_TOTAL_RET_IDX(42094,,,,,"UNHEDGED")&lt;/Q&gt;&lt;R&gt;1&lt;/R&gt;&lt;C&gt;1&lt;/C&gt;&lt;D xsi:type="xsd:double"&gt;12834.42932533&lt;/D&gt;&lt;/FQL&gt;&lt;FQL&gt;&lt;Q&gt;J200-FTX^FG_TOTAL_RET_IDX(42063,,,,,"UNHEDGED")&lt;/Q&gt;&lt;R&gt;1&lt;/R&gt;&lt;C&gt;1&lt;/C&gt;&lt;D xsi:type="xsd:double"&gt;6137.4902785&lt;/D&gt;&lt;/FQL&gt;&lt;FQL&gt;&lt;Q&gt;168633^FG_TOTAL_RET_IDX(42035,,,,,"UNHEDGED")&lt;/Q&gt;&lt;R&gt;1&lt;/R&gt;&lt;C&gt;1&lt;/C&gt;&lt;D xsi:type="xsd:double"&gt;14228.96553914&lt;/D&gt;&lt;/FQL&gt;&lt;FQL&gt;&lt;Q&gt;168638^FG_TOTAL_RET_IDX(42004,,,,,"UNHEDGED")&lt;/Q&gt;&lt;R&gt;1&lt;/R&gt;&lt;C&gt;1&lt;/C&gt;&lt;D xsi:type="xsd:double"&gt;17578.10481631&lt;/D&gt;&lt;/FQL&gt;&lt;FQL&gt;&lt;Q&gt;154923^FG_TOTAL_RET_IDX(41973,,,,,"UNHEDGED")&lt;/Q&gt;&lt;R&gt;1&lt;/R&gt;&lt;C&gt;1&lt;/C&gt;&lt;D xsi:type="xsd:double"&gt;1747.8846242&lt;/D&gt;&lt;/FQL&gt;&lt;FQL&gt;&lt;Q&gt;JSE0ALBI^FG_TOTAL_RET_IDX(41943,,,,,"UNHEDGED")&lt;/Q&gt;&lt;R&gt;1&lt;/R&gt;&lt;C&gt;1&lt;/C&gt;&lt;D xsi:type="xsd:double"&gt;477.112&lt;/D&gt;&lt;/FQL&gt;&lt;FQL&gt;&lt;Q&gt;168636^FG_TOTAL_RET_IDX(41943,,,,,"UNHEDGED")&lt;/Q&gt;&lt;R&gt;1&lt;/R&gt;&lt;C&gt;1&lt;/C&gt;&lt;D xsi:type="xsd:double"&gt;6452.80865521&lt;/D&gt;&lt;/FQL&gt;&lt;FQL&gt;&lt;Q&gt;J258XXXI^FG_TOTAL_RET_IDX(41912,,,,,"UNHEDGED")&lt;/Q&gt;&lt;R&gt;1&lt;/R&gt;&lt;C&gt;1&lt;/C&gt;&lt;D xsi:type="xsd:double"&gt;2959.08465006&lt;/D&gt;&lt;/FQL&gt;&lt;FQL&gt;&lt;Q&gt;J080XXXX^FG_TOTAL_RET_IDX(41882,,,,,"UNHEDGED")&lt;/Q&gt;&lt;R&gt;1&lt;/R&gt;&lt;C&gt;1&lt;/C&gt;&lt;D xsi:type="xsd:double"&gt;7378.35299009&lt;/D&gt;&lt;/FQL&gt;&lt;FQL&gt;&lt;Q&gt;168645^FG_TOTAL_RET_IDX(41851,,,,,"UNHEDGED")&lt;/Q&gt;&lt;R&gt;1&lt;/R&gt;&lt;C&gt;1&lt;/C&gt;&lt;D xsi:type="xsd:double"&gt;11331.74248246&lt;/D&gt;&lt;/FQL&gt;&lt;FQL&gt;&lt;Q&gt;J200-FTX^FG_TOTAL_RET_IDX(41820,,,,,"UNHEDGED")&lt;/Q&gt;&lt;R&gt;1&lt;/R&gt;&lt;C&gt;1&lt;/C&gt;&lt;D xsi:type="xsd:double"&gt;5888.91841591&lt;/D&gt;&lt;/FQL&gt;&lt;FQL&gt;&lt;Q&gt;168633^FG_TOTAL_RET_IDX(41790,,,,,"UNHEDGED")&lt;/Q&gt;&lt;R&gt;1&lt;/R&gt;&lt;C&gt;1&lt;/C&gt;&lt;D xsi:type="xsd:double"&gt;11956.97829432&lt;/D&gt;&lt;/FQL&gt;&lt;FQL&gt;&lt;Q&gt;168638^FG_TOTAL_RET_IDX(41759,,,,,"UNHEDGED")&lt;/Q&gt;&lt;R&gt;1&lt;/R&gt;&lt;C&gt;1&lt;/C&gt;&lt;D xsi:type="xsd:double"&gt;15640.52970073&lt;/D&gt;&lt;/FQL&gt;&lt;FQL&gt;&lt;Q&gt;154923^FG_TOTAL_RET_IDX(41729,,,,,"UNHEDGED")&lt;/Q&gt;&lt;R&gt;1&lt;/R&gt;&lt;C&gt;1&lt;/C&gt;&lt;D xsi:type="xsd:double"&gt;1420.83941498&lt;/D&gt;&lt;/FQL&gt;&lt;FQL&gt;&lt;Q&gt;JSE0ALBI^FG_TOTAL_RET_IDX(41698,,,,,"UNHEDGED")&lt;/Q&gt;&lt;R&gt;1&lt;/R&gt;&lt;C&gt;1&lt;/C&gt;&lt;D xsi:type="xsd:double"&gt;432.817&lt;/D&gt;&lt;/FQL&gt;&lt;FQL&gt;&lt;Q&gt;168636^FG_TOTAL_RET_IDX(41698,,,,,"UNHEDGED")&lt;/Q&gt;&lt;R&gt;1&lt;/R&gt;&lt;C&gt;1&lt;/C&gt;&lt;D xsi:type="xsd:double"&gt;5980.80635933&lt;/D&gt;&lt;/FQL&gt;&lt;FQL&gt;&lt;Q&gt;J258XXXI^FG_TOTAL_RET_IDX(41670,,,,,"UNHEDGED")&lt;/Q&gt;&lt;R&gt;1&lt;/R&gt;&lt;C&gt;1&lt;/C&gt;&lt;D xsi:type="xsd:double"&gt;2966.17192532&lt;/D&gt;&lt;/FQL&gt;&lt;FQL&gt;&lt;Q&gt;J080XXXX^FG_TOTAL_RET_IDX(41639,,,,,"UNHEDGED")&lt;/Q&gt;&lt;R&gt;1&lt;/R&gt;&lt;C&gt;1&lt;/C&gt;&lt;D xsi:type="xsd:double"&gt;6351.3541337&lt;/D&gt;&lt;/FQL&gt;&lt;FQL&gt;&lt;Q&gt;168645^FG_TOTAL_RET_IDX(41608,,,,,"UNHEDGED")&lt;/Q&gt;&lt;R&gt;1&lt;/R&gt;&lt;C&gt;1&lt;/C&gt;&lt;D xsi:type="xsd:double"&gt;10026.58715771&lt;/D&gt;&lt;/FQL&gt;&lt;FQL&gt;&lt;Q&gt;J200-FTX^FG_TOTAL_RET_IDX(41578,,,,,"UNHEDGED")&lt;/Q&gt;&lt;R&gt;1&lt;/R&gt;&lt;C&gt;1&lt;/C&gt;&lt;D xsi:type="xsd:double"&gt;5127.98&lt;/D&gt;&lt;/FQL&gt;&lt;FQL&gt;&lt;Q&gt;168633^FG_TOTAL_RET_IDX(41547,,,,,"UNHEDGED")&lt;/Q&gt;&lt;R&gt;1&lt;/R&gt;&lt;C&gt;1&lt;/C&gt;&lt;D xsi:type="xsd:double"&gt;10661.34&lt;/D&gt;&lt;/FQL&gt;&lt;FQL&gt;&lt;Q&gt;168638^FG_TOTAL_RET_IDX(41517,,,,,"UNHEDGED")&lt;/Q&gt;&lt;R&gt;1&lt;/R&gt;&lt;C&gt;1&lt;/C&gt;&lt;D xsi:type="xsd:double"&gt;13210.69&lt;/D&gt;&lt;/FQL&gt;&lt;FQL&gt;&lt;Q&gt;154923^FG_TOTAL_RET_IDX(41486,,,,,"UNHEDGED")&lt;/Q&gt;&lt;R&gt;1&lt;/R&gt;&lt;C&gt;1&lt;/C&gt;&lt;D xsi:type="xsd:double"&gt;1341.57&lt;/D&gt;&lt;/FQL&gt;&lt;FQL&gt;&lt;Q&gt;JSE0ALBI^FG_TOTAL_RET_IDX(41455,,,,,"UNHEDGED")&lt;/Q&gt;&lt;R&gt;1&lt;/R&gt;&lt;C&gt;1&lt;/C&gt;&lt;D xsi:type="xsd:double"&gt;427.928&lt;/D&gt;&lt;/FQL&gt;&lt;FQL&gt;&lt;Q&gt;168636^FG_TOTAL_RET_IDX(41455,,,,,"UNHEDGED")&lt;/Q&gt;&lt;R&gt;1&lt;/R&gt;&lt;C&gt;1&lt;/C&gt;&lt;D xsi:type="xsd:double"&gt;4917.61&lt;/D&gt;&lt;/FQL&gt;&lt;FQL&gt;&lt;Q&gt;J258XXXI^FG_TOTAL_RET_IDX(41425,,,,,"UNHEDGED")&lt;/Q&gt;&lt;R&gt;1&lt;/R&gt;&lt;C&gt;1&lt;/C&gt;&lt;D xsi:type="xsd:double"&gt;2651.09&lt;/D&gt;&lt;/FQL&gt;&lt;FQL&gt;&lt;Q&gt;J080XXXX^FG_TOTAL_RET_IDX(41394,,,,,"UNHEDGED")&lt;/Q&gt;&lt;R&gt;1&lt;/R&gt;&lt;C&gt;1&lt;/C&gt;&lt;D xsi:type="xsd:double"&gt;5712.89&lt;/D&gt;&lt;/FQL&gt;&lt;FQL&gt;&lt;Q&gt;168645^FG_TOTAL_RET_IDX(41364,,,,,"UNHEDGED")&lt;/Q&gt;&lt;R&gt;1&lt;/R&gt;&lt;C&gt;1&lt;/C&gt;&lt;D xsi:type="xsd:double"&gt;8198.31&lt;/D&gt;&lt;/FQL&gt;&lt;FQL&gt;&lt;Q&gt;J200-FTX^FG_TOTAL_RET_IDX(41333,,,,,"UNHEDGED")&lt;/Q&gt;&lt;R&gt;1&lt;/R&gt;&lt;C&gt;1&lt;/C&gt;&lt;D xsi:type="xsd:double"&gt;4324.94&lt;/D&gt;&lt;/FQL&gt;&lt;FQL&gt;&lt;Q&gt;168633^FG_TOTAL_RET_IDX(41305,,,,,"UNHEDGED")&lt;/Q&gt;&lt;R&gt;1&lt;/R&gt;&lt;C&gt;1&lt;/C&gt;&lt;D xsi:type="xsd:double"&gt;9963.9&lt;/D&gt;&lt;/FQL&gt;&lt;FQL&gt;&lt;Q&gt;168638^FG_TOTAL_RET_IDX(41274,,,,,"UNHEDGED")&lt;/Q&gt;&lt;R&gt;1&lt;/R&gt;&lt;C&gt;1&lt;/C&gt;&lt;D xsi:type="xsd:double"&gt;11542.62&lt;/D&gt;&lt;/FQL&gt;&lt;FQL&gt;&lt;Q&gt;154923^FG_TOTAL_RET_IDX(41243,,,,,"UNHEDGED")&lt;/Q&gt;&lt;R&gt;1&lt;/R&gt;&lt;C&gt;1&lt;/C&gt;&lt;D xsi:type="xsd:double"&gt;1282.86&lt;/D&gt;&lt;/FQL&gt;&lt;FQL&gt;&lt;Q&gt;JSE0ALBI^FG_TOTAL_RET_IDX(41213,,,,,"UNHEDGED")&lt;/Q&gt;&lt;R&gt;1&lt;/R&gt;&lt;C&gt;1&lt;/C&gt;&lt;D xsi:type="xsd:double"&gt;420.415&lt;/D&gt;&lt;/FQL&gt;&lt;FQL&gt;&lt;Q&gt;168636^FG_TOTAL_RET_IDX(41213,,,,,"UNHEDGED")&lt;/Q&gt;&lt;R&gt;1&lt;/R&gt;&lt;C&gt;1&lt;/C&gt;&lt;D xsi:type="xsd:double"&gt;4542.46&lt;/D&gt;&lt;/FQL&gt;&lt;FQL&gt;&lt;Q&gt;J258XXXI^FG_TOTAL_RET_IDX(41182,,,,,"UNHEDGED")&lt;/Q&gt;&lt;R&gt;1&lt;/R&gt;&lt;C&gt;1&lt;/C&gt;&lt;D xsi:type="xsd:double"&gt;2573.37&lt;/D&gt;&lt;/FQL&gt;&lt;FQL&gt;&lt;Q&gt;J080XXXX^FG_TOTAL_RET_IDX(41152,,,,,"UNHEDGED")&lt;/Q&gt;&lt;R&gt;1&lt;/R&gt;&lt;C&gt;1&lt;/C&gt;&lt;D xsi:type="xsd:double"&gt;4839.87&lt;/D&gt;&lt;/FQL&gt;&lt;FQL&gt;&lt;Q&gt;168645^FG_TOTAL_RET_IDX(41121,,,,,"UNHEDGED")&lt;/Q&gt;&lt;R&gt;1&lt;/R&gt;&lt;C&gt;1&lt;/C&gt;&lt;D xsi:type="xsd:double"&gt;6533.99&lt;/D&gt;&lt;/FQL&gt;&lt;FQL&gt;&lt;Q&gt;J200-FTX^FG_TOTAL_RET_IDX(41090,,,,,"UNHEDGED")&lt;/Q&gt;&lt;R&gt;1&lt;/R&gt;&lt;C&gt;1&lt;/C&gt;&lt;D xsi:type="xsd:double"&gt;3576.59&lt;/D&gt;&lt;/FQL&gt;&lt;FQL&gt;&lt;Q&gt;168633^FG_TOTAL_RET_IDX(41060,,,,,"UNHEDGED")&lt;/Q&gt;&lt;R&gt;1&lt;/R&gt;&lt;C&gt;1&lt;/C&gt;&lt;D xsi:type="xsd:double"&gt;8506.68&lt;/D&gt;&lt;/FQL&gt;&lt;FQL&gt;&lt;Q&gt;168638^FG_TOTAL_RET_IDX(41029,,,,,"UNHEDGED")&lt;/Q&gt;&lt;R&gt;1&lt;/R&gt;&lt;C&gt;1&lt;/C&gt;&lt;D xsi:type="xsd:double"&gt;10000.25&lt;/D&gt;&lt;/FQL&gt;&lt;FQL&gt;&lt;Q&gt;154923^FG_TOTAL_RET_IDX(40999,,,,,"UNHEDGED")&lt;/Q&gt;&lt;R&gt;1&lt;/R&gt;&lt;C&gt;1&lt;/C&gt;&lt;D xsi:type="xsd:double"&gt;1023.55&lt;/D&gt;&lt;/FQL&gt;&lt;FQL&gt;&lt;Q&gt;JSE0ALBI^FG_TOTAL_RET_IDX(40968,,,,,"UNHEDGED")&lt;/Q&gt;&lt;R&gt;1&lt;/R&gt;&lt;C&gt;1&lt;/C&gt;&lt;D xsi:type="xsd:double"&gt;382.452&lt;/D&gt;&lt;/FQL&gt;&lt;FQL&gt;&lt;Q&gt;168636^FG_TOTAL_RET_IDX(40968,,,,,"UNHEDGED")&lt;/Q&gt;&lt;R&gt;1&lt;/R&gt;&lt;C&gt;1&lt;/C&gt;&lt;D xsi:type="xsd:double"&gt;4081.93&lt;/D&gt;&lt;/FQL&gt;&lt;FQL&gt;&lt;Q&gt;J258XXXI^FG_TOTAL_RET_IDX(40939,,,,,"UNHEDGED")&lt;/Q&gt;&lt;R&gt;1&lt;/R&gt;&lt;C&gt;1&lt;/C&gt;&lt;D xsi:type="xsd:double"&gt;2897.77&lt;/D&gt;&lt;/FQL&gt;&lt;FQL&gt;&lt;Q&gt;J080XXXX^FG_TOTAL_RET_IDX(40908,,,,,"UNHEDGED")&lt;/Q&gt;&lt;R&gt;1&lt;/R&gt;&lt;C&gt;1&lt;/C&gt;&lt;D xsi:type="xsd:double"&gt;3861.93&lt;/D&gt;&lt;/FQL&gt;&lt;FQL&gt;&lt;Q&gt;168645^FG_TOTAL_RET_IDX(40877,,,,,"UNHEDGED")&lt;/Q&gt;&lt;R&gt;1&lt;/R&gt;&lt;C&gt;1&lt;/C&gt;&lt;D xsi:type="xsd:double"&gt;5575.98&lt;/D&gt;&lt;/FQL&gt;&lt;FQL&gt;&lt;Q&gt;J200-FTX^FG_TOTAL_RET_IDX(40847,,,,,"UNHEDGED")&lt;/Q&gt;&lt;R&gt;1&lt;/R&gt;&lt;C&gt;1&lt;/C&gt;&lt;D xsi:type="xsd:double"&gt;3443.24&lt;/D&gt;&lt;/FQL&gt;&lt;FQL&gt;&lt;Q&gt;168633^FG_TOTAL_RET_IDX(40816,,,,,"UNHEDGED")&lt;/Q&gt;&lt;R&gt;1&lt;/R&gt;&lt;C&gt;1&lt;/C&gt;&lt;D xsi:type="xsd:double"&gt;7114.1&lt;/D&gt;&lt;/FQL&gt;&lt;FQL&gt;&lt;Q&gt;168638^FG_TOTAL_RET_IDX(40786,,,,,"UNHEDGED")&lt;/Q&gt;&lt;R&gt;1&lt;/R&gt;&lt;C&gt;1&lt;/C&gt;&lt;D xsi:type="xsd:double"&gt;8413.07&lt;/D&gt;&lt;/FQL&gt;&lt;FQL&gt;&lt;Q&gt;154923^FG_TOTAL_RET_IDX(40755,,,,,"UNHEDGED")&lt;/Q&gt;&lt;R&gt;1&lt;/R&gt;&lt;C&gt;1&lt;/C&gt;&lt;D xsi:type="xsd:double"&gt;908.13&lt;/D&gt;&lt;/FQL&gt;&lt;FQL&gt;&lt;Q&gt;JSE0ALBI^FG_TOTAL_RET_IDX(40724,,,,,"UNHEDGED")&lt;/Q&gt;&lt;R&gt;1&lt;/R&gt;&lt;C&gt;1&lt;/C&gt;&lt;D xsi:type="xsd:double"&gt;351.526&lt;/D&gt;&lt;/FQL&gt;&lt;FQL&gt;&lt;Q&gt;168636^FG_TOTAL_RET_IDX(40724,,,,,"UNHEDGED")&lt;/Q&gt;&lt;R&gt;1&lt;/R&gt;&lt;C&gt;1&lt;/C&gt;&lt;D xsi:type="xsd:double"&gt;3719.91&lt;/D&gt;&lt;/FQL&gt;&lt;FQL&gt;&lt;Q&gt;J258XXXI^FG_TOTAL_RET_IDX(40694,,,,,"UNHEDGED")&lt;/Q&gt;&lt;R&gt;1&lt;/R&gt;&lt;C&gt;1&lt;/C&gt;&lt;D xsi:type="xsd:double"&gt;2865.34&lt;/D&gt;&lt;/FQL&gt;&lt;FQL&gt;&lt;Q&gt;J080XXXX^FG_TOTAL_RET_IDX(40663,,,,,"UNHEDGED")&lt;/Q&gt;&lt;R&gt;1&lt;/R&gt;&lt;C&gt;1&lt;/C&gt;&lt;D xsi:type="xsd:double"&gt;3728.88&lt;/D&gt;&lt;/FQL&gt;&lt;FQL&gt;&lt;Q&gt;168645^FG_TOTAL_RET_IDX(40633,,,,,"UNHEDGED")&lt;/Q&gt;&lt;R&gt;1&lt;/R&gt;&lt;C&gt;1&lt;/C&gt;&lt;D xsi:type="xsd:double"&gt;5003.51&lt;/D&gt;&lt;/FQL&gt;&lt;FQL&gt;&lt;Q&gt;J200-FTX^FG_TOTAL_RET_IDX(40602,,,,,"UNHEDGED")&lt;/Q&gt;&lt;R&gt;1&lt;/R&gt;&lt;C&gt;1&lt;/C&gt;&lt;D xsi:type="xsd:double"&gt;3362.36&lt;/D&gt;&lt;/FQL&gt;&lt;FQL&gt;&lt;Q&gt;168633^FG_TOTAL_RET_IDX(40574,,,,,"UNHEDGED")&lt;/Q&gt;&lt;R&gt;1&lt;/R&gt;&lt;C&gt;1&lt;/C&gt;&lt;D xsi:type="xsd:double"&gt;7003.15&lt;/D&gt;&lt;/FQL&gt;&lt;FQL&gt;&lt;Q&gt;168638^FG_TOTAL_RET_IDX(40543,,,,,"UNHEDGED")&lt;/Q&gt;&lt;R&gt;1&lt;/R&gt;&lt;C&gt;1&lt;/C&gt;&lt;D xsi:type="xsd:double"&gt;8854.07&lt;/D&gt;&lt;/FQL&gt;&lt;FQL&gt;&lt;Q&gt;154923^FG_TOTAL_RET_IDX(40512,,,,,"UNHEDGED")&lt;/Q&gt;&lt;R&gt;1&lt;/R&gt;&lt;C&gt;1&lt;/C&gt;&lt;D xsi:type="xsd:double"&gt;850.84&lt;/D&gt;&lt;/FQL&gt;&lt;FQL&gt;&lt;Q&gt;JSE0ALBI^FG_TOTAL_RET_IDX(40482,,,,,"UNHEDGED")&lt;/Q&gt;&lt;R&gt;1&lt;/R&gt;&lt;C&gt;1&lt;/C&gt;&lt;D xsi:type="xsd:double"&gt;344.608&lt;/D&gt;&lt;/FQL&gt;&lt;FQL&gt;&lt;Q&gt;168636^FG_TOTAL_RET_IDX(40482,,,,,"UNHEDGED")&lt;/Q&gt;&lt;R&gt;1&lt;/R&gt;&lt;C&gt;1&lt;/C&gt;&lt;D xsi:type="xsd:double"&gt;3501.18&lt;/D&gt;&lt;/FQL&gt;&lt;FQL&gt;&lt;Q&gt;J258XXXI^FG_TOTAL_RET_IDX(40451,,,,,"UNHEDGED")&lt;/Q&gt;&lt;R&gt;1&lt;/R&gt;&lt;C&gt;1&lt;/C&gt;&lt;D xsi:type="xsd:double"&gt;2460.48&lt;/D&gt;&lt;/FQL&gt;&lt;FQL&gt;&lt;Q&gt;J080XXXX^FG_TOTAL_RET_IDX(40421,,,,,"UNHEDGED")&lt;/Q&gt;&lt;R&gt;1&lt;/R&gt;&lt;C&gt;1&lt;/C&gt;&lt;D xsi:type="xsd:double"&gt;3335.75&lt;/D&gt;&lt;/FQL&gt;&lt;FQL&gt;&lt;Q&gt;168645^FG_TOTAL_RET_IDX(40390,,,,,"UNHEDGED")&lt;/Q&gt;&lt;R&gt;1&lt;/R&gt;&lt;C&gt;1&lt;/C&gt;&lt;D xsi:type="xsd:double"&gt;4280.8&lt;/D&gt;&lt;/FQL&gt;&lt;FQL&gt;&lt;Q&gt;J200-FTX^FG_TOTAL_RET_IDX(40359,,,,,"UNHEDGED")&lt;/Q&gt;&lt;R&gt;1&lt;/R&gt;&lt;C&gt;1&lt;/C&gt;&lt;D xsi:type="xsd:double"&gt;2657.2&lt;/D&gt;&lt;/FQL&gt;&lt;FQL&gt;&lt;Q&gt;168633^FG_TOTAL_RET_IDX(40329,,,,,"UNHEDGED")&lt;/Q&gt;&lt;R&gt;1&lt;/R&gt;&lt;C&gt;1&lt;/C&gt;&lt;D xsi:type="xsd:double"&gt;6157.19&lt;/D&gt;&lt;/FQL&gt;&lt;FQL&gt;&lt;Q&gt;168638^FG_TOTAL_RET_IDX(40298,,,,,"UNHEDGED")&lt;/Q&gt;&lt;R&gt;1&lt;/R&gt;&lt;C&gt;1&lt;/C&gt;&lt;D xsi:type="xsd:double"&gt;7737.34&lt;/D&gt;&lt;/FQL&gt;&lt;FQL&gt;&lt;Q&gt;154923^FG_TOTAL_RET_IDX(40268,,,,,"UNHEDGED")&lt;/Q&gt;&lt;R&gt;1&lt;/R&gt;&lt;C&gt;1&lt;/C&gt;&lt;D xsi:type="xsd:double"&gt;737.24&lt;/D&gt;&lt;/FQL&gt;&lt;FQL&gt;&lt;Q&gt;JSE0ALBI^FG_TOTAL_RET_IDX(40237,,,,,"UNHEDGED")&lt;/Q&gt;&lt;R&gt;1&lt;/R&gt;&lt;C&gt;1&lt;/C&gt;&lt;D xsi:type="xsd:double"&gt;305.721&lt;/D&gt;&lt;/FQL&gt;&lt;FQL&gt;&lt;Q&gt;168636^FG_TOTAL_RET_IDX(40237,,,,,"UNHEDGED")&lt;/Q&gt;&lt;R&gt;1&lt;/R&gt;&lt;C&gt;1&lt;/C&gt;&lt;D xsi:type="xsd:double"&gt;3012.99&lt;/D&gt;&lt;/FQL&gt;&lt;FQL&gt;&lt;Q&gt;J258XXXI^FG_TOTAL_RET_IDX(40209,,,,,"UNHEDGED")&lt;/Q&gt;&lt;R&gt;1&lt;/R&gt;&lt;C&gt;1&lt;/C&gt;&lt;D xsi:type="xsd:double"&gt;2389.53&lt;/D&gt;&lt;/FQL&gt;&lt;FQL&gt;&lt;Q&gt;J080XXXX^FG_TOTAL_RET_IDX(40178,,,,,"UNHEDGED")&lt;/Q&gt;&lt;R&gt;1&lt;/R&gt;&lt;C&gt;1&lt;/C&gt;&lt;D xsi:type="xsd:double"&gt;3085.72&lt;/D&gt;&lt;/FQL&gt;&lt;FQL&gt;&lt;Q&gt;168645^FG_TOTAL_RET_IDX(40147,,,,,"UNHEDGED")&lt;/Q&gt;&lt;R&gt;1&lt;/R&gt;&lt;C&gt;1&lt;/C&gt;&lt;D xsi:type="xsd:double"&gt;3811.5&lt;/D&gt;&lt;/FQL&gt;&lt;FQL&gt;&lt;Q&gt;J200-FTX^FG_TOTAL_RET_IDX(40117,,,,,"UNHEDGED")&lt;/Q&gt;&lt;R&gt;1&lt;/R&gt;&lt;C&gt;1&lt;/C&gt;&lt;D xsi:type="xsd:double"&gt;2669.95&lt;/D&gt;&lt;/FQL&gt;&lt;FQL&gt;&lt;Q&gt;168633^FG_TOTAL_RET_IDX(40086,,,,,"UNHEDGED")&lt;/Q&gt;&lt;R&gt;1&lt;/R&gt;&lt;C&gt;1&lt;/C&gt;&lt;D xsi:type="xsd:double"&gt;5346.75&lt;/D&gt;&lt;/FQL&gt;&lt;FQL&gt;&lt;Q&gt;168638^FG_TOTAL_RET_IDX(40056,,,,,"UNHEDGED")&lt;/Q&gt;&lt;R&gt;1&lt;/R&gt;&lt;C&gt;1&lt;/C&gt;&lt;D xsi:type="xsd:double"&gt;6550.89&lt;/D&gt;&lt;/FQL&gt;&lt;FQL&gt;&lt;Q&gt;154923^FG_TOTAL_RET_IDX(40025,,,,,"UNHEDGED")&lt;/Q&gt;&lt;R&gt;1&lt;/R&gt;&lt;C&gt;1&lt;/C&gt;&lt;D xsi:type="xsd:double"&gt;620.14&lt;/D&gt;&lt;/FQL&gt;&lt;FQL&gt;&lt;Q&gt;JSE0ALBI^FG_TOTAL_RET_IDX(39994,,,,,"UNHEDGED")&lt;/Q&gt;&lt;R&gt;1&lt;/R&gt;&lt;C&gt;1&lt;/C&gt;&lt;D xsi:type="xsd:double"&gt;287.319&lt;/D&gt;&lt;/FQL&gt;&lt;FQL&gt;&lt;Q&gt;168636^FG_TOTAL_RET_IDX(39994,,,,,"UNHEDGED")&lt;/Q&gt;&lt;R&gt;1&lt;/R&gt;&lt;C&gt;1&lt;/C&gt;&lt;D xsi:type="xsd:double"&gt;2450.64&lt;/D&gt;&lt;/FQL&gt;&lt;FQL&gt;&lt;Q&gt;J258XXXI^FG_TOTAL_RET_IDX(39964,,,,,"UNHEDGED")&lt;/Q&gt;&lt;R&gt;1&lt;/R&gt;&lt;C&gt;1&lt;/C&gt;&lt;D xsi:type="xsd:double"&gt;2162.91&lt;/D&gt;&lt;/FQL&gt;&lt;FQL&gt;&lt;Q&gt;J080XXXX^FG_TOTAL_RET_IDX(39933,,,,,"UNHEDGED")&lt;/Q&gt;&lt;R&gt;1&lt;/R&gt;&lt;C&gt;1&lt;/C&gt;&lt;D xsi:type="xsd:double"&gt;2355.44&lt;/D&gt;&lt;/FQL&gt;&lt;FQL&gt;&lt;Q&gt;168645^FG_TOTAL_RET_IDX(39903,,,,,"UNHEDGED")&lt;/Q&gt;&lt;R&gt;1&lt;/R&gt;&lt;C&gt;1&lt;/C&gt;&lt;D xsi:type="xsd:double"&gt;2739.46&lt;/D&gt;&lt;/FQL&gt;&lt;FQL&gt;&lt;Q&gt;J200-FTX^FG_TOTAL_RET_IDX(39872,,,,,"UNHEDGED")&lt;/Q&gt;&lt;R&gt;1&lt;/R&gt;&lt;C&gt;1&lt;/C&gt;&lt;D xsi:type="xsd:double"&gt;1830.54&lt;/D&gt;&lt;/FQL&gt;&lt;FQL&gt;&lt;Q&gt;168633^FG_TOTAL_RET_IDX(39844,,,,,"UNHEDGED")&lt;/Q&gt;&lt;R&gt;1&lt;/R&gt;&lt;C&gt;1&lt;/C&gt;&lt;D xsi:type="xsd:double"&gt;4078.58&lt;/D&gt;&lt;/FQL&gt;&lt;FQL&gt;&lt;Q&gt;168638^FG_TOTAL_RET_IDX(39813,,,,,"UNHEDGED")&lt;/Q&gt;&lt;R&gt;1&lt;/R&gt;&lt;C&gt;1&lt;/C&gt;&lt;D xsi:type="xsd:double"&gt;5537.13&lt;/D&gt;&lt;/FQL&gt;&lt;FQL&gt;&lt;Q&gt;154923^FG_TOTAL_RET_IDX(39782,,,,,"UNHEDGED")&lt;/Q&gt;&lt;R&gt;1&lt;/R&gt;&lt;C&gt;1&lt;/C&gt;&lt;D xsi:type="xsd:double"&gt;560.95&lt;/D&gt;&lt;/FQL&gt;&lt;FQL&gt;&lt;Q&gt;JSE0ALBI^FG_TOTAL_RET_IDX(39752,,,,,"UNHEDGED")&lt;/Q&gt;&lt;R&gt;1&lt;/R&gt;&lt;C&gt;1&lt;/C&gt;&lt;D xsi:type="xsd:double"&gt;269.993&lt;/D&gt;&lt;/FQL&gt;&lt;FQL&gt;&lt;Q&gt;168636^FG_TOTAL_RET_IDX(39752,,,,,"UNHEDGED")&lt;/Q&gt;&lt;R&gt;1&lt;/R&gt;&lt;C&gt;1&lt;/C&gt;&lt;D xsi:type="xsd:double"&gt;2289.99&lt;/D&gt;&lt;/FQL&gt;&lt;FQL&gt;&lt;Q&gt;J258XXXI^FG_TOTAL_RET_IDX(39721,,,,,"UNHEDGED")&lt;/Q&gt;&lt;R&gt;1&lt;/R&gt;&lt;C&gt;1&lt;/C&gt;&lt;D xsi:type="xsd:double"&gt;2163.67&lt;/D&gt;&lt;/FQL&gt;&lt;FQL&gt;&lt;Q&gt;J080XXXX^FG_TOTAL_RET_IDX(39691,,,,,"UNHEDGED")&lt;/Q&gt;&lt;R&gt;1&lt;/R&gt;&lt;C&gt;1&lt;/C&gt;&lt;D xsi:type="xsd:double"&gt;2786.94&lt;/D&gt;&lt;/FQL&gt;&lt;FQL&gt;&lt;Q&gt;168645^FG_TOTAL_RET_IDX(39660,,,,,"UNHEDGED")&lt;/Q&gt;&lt;R&gt;1&lt;/R&gt;&lt;C&gt;1&lt;/C&gt;&lt;D xsi:type="xsd:double"&gt;3279.04&lt;/D&gt;&lt;/FQL&gt;&lt;FQL&gt;&lt;Q&gt;J200-FTX^FG_TOTAL_RET_IDX(39629,,,,,"UNHEDGED")&lt;/Q&gt;&lt;R&gt;1&lt;/R&gt;&lt;C&gt;1&lt;/C&gt;&lt;D xsi:type="xsd:double"&gt;3104.8&lt;/D&gt;&lt;/FQL&gt;&lt;FQL&gt;&lt;Q&gt;168633^FG_TOTAL_RET_IDX(39599,,,,,"UNHEDGED")&lt;/Q&gt;&lt;R&gt;1&lt;/R&gt;&lt;C&gt;1&lt;/C&gt;&lt;D xsi:type="xsd:double"&gt;4412.33&lt;/D&gt;&lt;/FQL&gt;&lt;FQL&gt;&lt;Q&gt;168638^FG_TOTAL_RET_IDX(39568,,,,,"UNHEDGED")&lt;/Q&gt;&lt;R&gt;1&lt;/R&gt;&lt;C&gt;1&lt;/C&gt;&lt;D xsi:type="xsd:double"&gt;7059.16&lt;/D&gt;&lt;/FQL&gt;&lt;FQL&gt;&lt;Q&gt;154923^FG_TOTAL_RET_IDX(39538,,,,,"UNHEDGED")&lt;/Q&gt;&lt;R&gt;1&lt;/R&gt;&lt;C&gt;1&lt;/C&gt;&lt;D xsi:type="xsd:double"&gt;548.47&lt;/D&gt;&lt;/FQL&gt;&lt;FQL&gt;&lt;Q&gt;JSE0ALBI^FG_TOTAL_RET_IDX(39507,,,,,"UNHEDGED")&lt;/Q&gt;&lt;R&gt;1&lt;/R&gt;&lt;C&gt;1&lt;/C&gt;&lt;D xsi:type="xsd:double"&gt;254.67&lt;/D&gt;&lt;/FQL&gt;&lt;FQL&gt;&lt;Q&gt;168636^FG_TOTAL_RET_IDX(39507,,,,,"UNHEDGED")&lt;/Q&gt;&lt;R&gt;1&lt;/R&gt;&lt;C&gt;1&lt;/C&gt;&lt;D xsi:type="xsd:double"&gt;3255.33&lt;/D&gt;&lt;/FQL&gt;&lt;FQL&gt;&lt;Q&gt;J258XXXI^FG_TOTAL_RET_IDX(39478,,,,,"UNHEDGED")&lt;/Q&gt;&lt;R&gt;1&lt;/R&gt;&lt;C&gt;1&lt;/C&gt;&lt;D xsi:type="xsd:double"&gt;2716.3&lt;/D&gt;&lt;/FQL&gt;&lt;FQL&gt;&lt;Q&gt;J080XXXX^FG_TOTAL_RET_IDX(39447,,,,,"UNHEDGED")&lt;/Q&gt;&lt;R&gt;1&lt;/R&gt;&lt;C&gt;1&lt;/C&gt;&lt;D xsi:type="xsd:double"&gt;3264.22&lt;/D&gt;&lt;/FQL&gt;&lt;FQL&gt;&lt;Q&gt;168645^FG_TOTAL_RET_IDX(39416,,,,,"UNHEDGED")&lt;/Q&gt;&lt;R&gt;1&lt;/R&gt;&lt;C&gt;1&lt;/C&gt;&lt;D xsi:type="xsd:double"&gt;3664.71&lt;/D&gt;&lt;/FQL&gt;&lt;FQL&gt;&lt;Q&gt;J200-FTX^FG_TOTAL_RET_IDX(39386,,,,,"UNHEDGED")&lt;/Q&gt;&lt;R&gt;1&lt;/R&gt;&lt;C&gt;1&lt;/C&gt;&lt;D xsi:type="xsd:double"&gt;3039.26&lt;/D&gt;&lt;/FQL&gt;&lt;FQL&gt;&lt;Q&gt;168633^FG_TOTAL_RET_IDX(39355,,,,,"UNHEDGED")&lt;/Q&gt;&lt;R&gt;1&lt;/R&gt;&lt;C&gt;1&lt;/C&gt;&lt;D xsi:type="xsd:double"&gt;5126.16&lt;/D&gt;&lt;/FQL&gt;&lt;FQL&gt;&lt;Q&gt;168638^FG_TOTAL_RET_IDX(39325,,,,,"UNHEDGED")&lt;/Q&gt;&lt;R&gt;1&lt;/R&gt;&lt;C&gt;1&lt;/C&gt;&lt;D xsi:type="xsd:double"&gt;7596.77&lt;/D&gt;&lt;/FQL&gt;&lt;FQL&gt;&lt;Q&gt;154923^FG_TOTAL_RET_IDX(39294,,,,,"UNHEDGED")&lt;/Q&gt;&lt;R&gt;1&lt;/R&gt;&lt;C&gt;1&lt;/C&gt;&lt;D xsi:type="xsd:double"&gt;572.97&lt;/D&gt;&lt;/FQL&gt;&lt;FQL&gt;&lt;Q&gt;JSE0ALBI^FG_TOTAL_RET_IDX(39263,,,,,"UNHEDGED")&lt;/Q&gt;&lt;R&gt;1&lt;/R&gt;&lt;C&gt;1&lt;/C&gt;&lt;D xsi:type="xsd:double"&gt;247.55&lt;/D&gt;&lt;/FQL&gt;&lt;FQL&gt;&lt;Q&gt;168636^FG_TOTAL_RET_IDX(39263,,,,,"UNHEDGED")&lt;/Q&gt;&lt;R&gt;1&lt;/R&gt;&lt;C&gt;1&lt;/C&gt;&lt;D xsi:type="xsd:double"&gt;2961.9&lt;/D&gt;&lt;/FQL&gt;&lt;FQL&gt;&lt;Q&gt;J258XXXI^FG_TOTAL_RET_IDX(39233,,,,,"UNHEDGED")&lt;/Q&gt;&lt;R&gt;1&lt;/R&gt;&lt;C&gt;1&lt;/C&gt;&lt;D xsi:type="xsd:double"&gt;2486.56&lt;/D&gt;&lt;/FQL&gt;&lt;FQL&gt;&lt;Q&gt;J080XXXX^FG_TOTAL_RET_IDX(39202,,,,,"UNHEDGED")&lt;/Q&gt;&lt;R&gt;1&lt;/R&gt;&lt;C&gt;1&lt;/C&gt;&lt;D xsi:type="xsd:double"&gt;3618.47&lt;/D&gt;&lt;/FQL&gt;&lt;FQL&gt;&lt;Q&gt;990100^FG_TOTAL_RET_IDX(41729,,,USD,,"UNHEDGED")&lt;/Q&gt;&lt;R&gt;1&lt;/R&gt;&lt;C&gt;1&lt;/C&gt;&lt;D xsi:type="xsd:double"&gt;6132.591574&lt;/D&gt;&lt;/FQL&gt;&lt;FQL&gt;&lt;Q&gt;BRCP0530^FG_TOTAL_RET_IDX(42947,,,,,"UNHEDGED")&lt;/Q&gt;&lt;R&gt;1&lt;/R&gt;&lt;C&gt;1&lt;/C&gt;&lt;D xsi:type="xsd:double"&gt;668.3004&lt;/D&gt;&lt;/FQL&gt;&lt;FQL&gt;&lt;Q&gt;BRCP0530^FG_TOTAL_RET_IDX(42978,,,,,"UNHEDGED")&lt;/Q&gt;&lt;R&gt;1&lt;/R&gt;&lt;C&gt;1&lt;/C&gt;&lt;D xsi:type="xsd:double"&gt;668.3004&lt;/D&gt;&lt;/FQL&gt;&lt;FQL&gt;&lt;Q&gt;BRCP0530^FG_TOTAL_RET_IDX(43008,,,,,"UNHEDGED")&lt;/Q&gt;&lt;R&gt;1&lt;/R&gt;&lt;C&gt;1&lt;/C&gt;&lt;D xsi:type="xsd:double"&gt;668.3004&lt;/D&gt;&lt;/FQL&gt;&lt;FQL&gt;&lt;Q&gt;BRCP0530^FG_TOTAL_RET_IDX(43039,,,,,"UNHEDGED")&lt;/Q&gt;&lt;R&gt;1&lt;/R&gt;&lt;C&gt;1&lt;/C&gt;&lt;D xsi:type="xsd:double"&gt;668.3004&lt;/D&gt;&lt;/FQL&gt;&lt;FQL&gt;&lt;Q&gt;BRCP0530^FG_TOTAL_RET_IDX(43069,,,,,"UNHEDGED")&lt;/Q&gt;&lt;R&gt;1&lt;/R&gt;&lt;C&gt;1&lt;/C&gt;&lt;D xsi:type="xsd:double"&gt;668.3004&lt;/D&gt;&lt;/FQL&gt;&lt;FQL&gt;&lt;Q&gt;BRCP0530^FG_TOTAL_RET_IDX(43100,,,,,"UNHEDGED")&lt;/Q&gt;&lt;R&gt;1&lt;/R&gt;&lt;C&gt;1&lt;/C&gt;&lt;D xsi:type="xsd:double"&gt;668.3004&lt;/D&gt;&lt;/FQL&gt;&lt;FQL&gt;&lt;Q&gt;BRCP0530^FG_TOTAL_RET_IDX(43131,,,,,"UNHEDGED")&lt;/Q&gt;&lt;R&gt;1&lt;/R&gt;&lt;C&gt;1&lt;/C&gt;&lt;D xsi:type="xsd:double"&gt;668.3004&lt;/D&gt;&lt;/FQL&gt;&lt;FQL&gt;&lt;Q&gt;OILDB-FDS^FG_PRICE(2961.9,,,USD)&lt;/Q&gt;&lt;R&gt;1&lt;/R&gt;&lt;C&gt;1&lt;/C&gt;&lt;D xsi:type="xsd:double"&gt;50.59&lt;/D&gt;&lt;/FQL&gt;&lt;FQL&gt;&lt;Q&gt;PLAT-FDS^FG_PRICE(,,,USD)&lt;/Q&gt;&lt;R&gt;1&lt;/R&gt;&lt;C&gt;1&lt;/C&gt;&lt;D xsi:type="xsd:double"&gt;927.3&lt;/D&gt;&lt;/FQL&gt;&lt;FQL&gt;&lt;Q&gt;BRCP0530^FG_TOTAL_RET_IDX(42886,,,,,"UNHEDGED")&lt;/Q&gt;&lt;R&gt;1&lt;/R&gt;&lt;C&gt;1&lt;/C&gt;&lt;D xsi:type="xsd:double"&gt;668.4089&lt;/D&gt;&lt;/FQL&gt;&lt;FQL&gt;&lt;Q&gt;GOLD PRICE (DGLDS)^FG_PRICE(39294,,,USD)&lt;/Q&gt;&lt;R&gt;0&lt;/R&gt;&lt;C&gt;0&lt;/C&gt;&lt;/FQL&gt;&lt;FQL&gt;&lt;Q&gt;PLATINUM PRICE (PLAT)^FG_PRICE(,,,USD)&lt;/Q&gt;&lt;R&gt;0&lt;/R&gt;&lt;C&gt;0&lt;/C&gt;&lt;/FQL&gt;&lt;FQL&gt;&lt;Q&gt;OIL PRICE (BRSPOT)^FG_PRICE(2990.27,,,USD)&lt;/Q&gt;&lt;R&gt;0&lt;/R&gt;&lt;C&gt;0&lt;/C&gt;&lt;/FQL&gt;&lt;FQL&gt;&lt;Q&gt;648.1^FG_PRICE(39325,,,USD)&lt;/Q&gt;&lt;R&gt;0&lt;/R&gt;&lt;C&gt;0&lt;/C&gt;&lt;/FQL&gt;&lt;FQL&gt;&lt;Q&gt;927.3^FG_PRICE(,,,USD)&lt;/Q&gt;&lt;R&gt;0&lt;/R&gt;&lt;C&gt;0&lt;/C&gt;&lt;/FQL&gt;&lt;FQL&gt;&lt;Q&gt;50.59^FG_PRICE(3010.38,,,USD)&lt;/Q&gt;&lt;R&gt;0&lt;/R&gt;&lt;C&gt;0&lt;/C&gt;&lt;/FQL&gt;&lt;FQL&gt;&lt;Q&gt;^FDS_ECON_DATA('ZAIR1293303',39233,0,M,STEP,AVERAGE,1)&lt;/Q&gt;&lt;R&gt;121&lt;/R&gt;&lt;C&gt;1&lt;/C&gt;&lt;D xsi:type="xsd:double"&gt;181.44178260869569&lt;/D&gt;&lt;D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t>
        </r>
      </text>
    </comment>
    <comment ref="A30" authorId="0" shapeId="0" xr:uid="{07CD874A-91E9-4C71-AECB-69ECD5EFF9E9}">
      <text>
        <r>
          <rPr>
            <b/>
            <sz val="9"/>
            <color indexed="81"/>
            <rFont val="Tahoma"/>
            <family val="2"/>
          </rPr>
          <t>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xsi:type="xsd:double"&gt;366.14347895434793&lt;/D&gt;&lt;/FQL&gt;&lt;FQL&gt;&lt;Q&gt;OILDB-FDS^FG_PRICE(39263,,,USD)&lt;/Q&gt;&lt;R&gt;1&lt;/R&gt;&lt;C&gt;1&lt;/C&gt;&lt;D xsi:type="xsd:double"&gt;70.77&lt;/D&gt;&lt;/FQL&gt;&lt;FQL&gt;&lt;Q&gt;168636^FG_TOTAL_RET_IDX(42400,,,,,"UNHEDGED")&lt;/Q&gt;&lt;R&gt;1&lt;/R&gt;&lt;C&gt;1&lt;/C&gt;&lt;D xsi:type="xsd:double"&gt;6604.10749828&lt;/D&gt;&lt;/FQL&gt;&lt;FQL&gt;&lt;Q&gt;JSE0ALBI^FG_TOTAL_RET_IDX(42369,,,,,"UNHEDGED")&lt;/Q&gt;&lt;R&gt;1&lt;/R&gt;&lt;C&gt;1&lt;/C&gt;&lt;D xsi:type="xsd:double"&gt;462.071&lt;/D&gt;&lt;/FQL&gt;&lt;FQL&gt;&lt;Q&gt;OILDB-FDS^FG_PRICE(39294,,,USD)&lt;/Q&gt;&lt;R&gt;1&lt;/R&gt;&lt;C&gt;1&lt;/C&gt;&lt;D xsi:type="xsd:double"&gt;75.96&lt;/D&gt;&lt;/FQL&gt;&lt;FQL&gt;&lt;Q&gt;J258XXXI^FG_TOTAL_RET_IDX(42369,,,,,"UNHEDGED")&lt;/Q&gt;&lt;R&gt;1&lt;/R&gt;&lt;C&gt;1&lt;/C&gt;&lt;D xsi:type="xsd:double"&gt;1504.42703156&lt;/D&gt;&lt;/FQL&gt;&lt;FQL&gt;&lt;Q&gt;168636^FG_TOTAL_RET_IDX(42369,,,,,"UNHEDGED")&lt;/Q&gt;&lt;R&gt;1&lt;/R&gt;&lt;C&gt;1&lt;/C&gt;&lt;D xsi:type="xsd:double"&gt;6807.38395039&lt;/D&gt;&lt;/FQL&gt;&lt;FQL&gt;&lt;Q&gt;OILDB-FDS^FG_PRICE(39325,,,USD)&lt;/Q&gt;&lt;R&gt;1&lt;/R&gt;&lt;C&gt;1&lt;/C&gt;&lt;D xsi:type="xsd:double"&gt;72.1&lt;/D&gt;&lt;/FQL&gt;&lt;FQL&gt;&lt;Q&gt;J080XXXX^FG_TOTAL_RET_IDX(42338,,,,,"UNHEDGED")&lt;/Q&gt;&lt;R&gt;1&lt;/R&gt;&lt;C&gt;1&lt;/C&gt;&lt;D xsi:type="xsd:double"&gt;8970.59579424&lt;/D&gt;&lt;/FQL&gt;&lt;FQL&gt;&lt;Q&gt;J258XXXI^FG_TOTAL_RET_IDX(42338,,,,,"UNHEDGED")&lt;/Q&gt;&lt;R&gt;1&lt;/R&gt;&lt;C&gt;1&lt;/C&gt;&lt;D xsi:type="xsd:double"&gt;1564.95056934&lt;/D&gt;&lt;/FQL&gt;&lt;FQL&gt;&lt;Q&gt;OILDB-FDS^FG_PRICE(39355,,,USD)&lt;/Q&gt;&lt;R&gt;1&lt;/R&gt;&lt;C&gt;1&lt;/C&gt;&lt;D xsi:type="xsd:double"&gt;78.84&lt;/D&gt;&lt;/FQL&gt;&lt;FQL&gt;&lt;Q&gt;168645^FG_TOTAL_RET_IDX(42308,,,,,"UNHEDGED")&lt;/Q&gt;&lt;R&gt;1&lt;/R&gt;&lt;C&gt;1&lt;/C&gt;&lt;D xsi:type="xsd:double"&gt;14221.56443486&lt;/D&gt;&lt;/FQL&gt;&lt;FQL&gt;&lt;Q&gt;J080XXXX^FG_TOTAL_RET_IDX(42308,,,,,"UNHEDGED")&lt;/Q&gt;&lt;R&gt;1&lt;/R&gt;&lt;C&gt;1&lt;/C&gt;&lt;D xsi:type="xsd:double"&gt;9289.02230439&lt;/D&gt;&lt;/FQL&gt;&lt;FQL&gt;&lt;Q&gt;OILDB-FDS^FG_PRICE(39386,,,USD)&lt;/Q&gt;&lt;R&gt;1&lt;/R&gt;&lt;C&gt;1&lt;/C&gt;&lt;D xsi:type="xsd:double"&gt;89.74&lt;/D&gt;&lt;/FQL&gt;&lt;FQL&gt;&lt;Q&gt;J200-FTX^FG_TOTAL_RET_IDX(42277,,,,,"UNHEDGED")&lt;/Q&gt;&lt;R&gt;1&lt;/R&gt;&lt;C&gt;1&lt;/C&gt;&lt;D xsi:type="xsd:double"&gt;5999.66546018&lt;/D&gt;&lt;/FQL&gt;&lt;FQL&gt;&lt;Q&gt;168645^FG_TOTAL_RET_IDX(42277,,,,,"UNHEDGED")&lt;/Q&gt;&lt;R&gt;1&lt;/R&gt;&lt;C&gt;1&lt;/C&gt;&lt;D xsi:type="xsd:double"&gt;13150.69064876&lt;/D&gt;&lt;/FQL&gt;&lt;FQL&gt;&lt;Q&gt;OILDB-FDS^FG_PRICE(39416,,,USD)&lt;/Q&gt;&lt;R&gt;1&lt;/R&gt;&lt;C&gt;1&lt;/C&gt;&lt;D xsi:type="xsd:double"&gt;91.37&lt;/D&gt;&lt;/FQL&gt;&lt;FQL&gt;&lt;Q&gt;168633^FG_TOTAL_RET_IDX(42247,,,,,"UNHEDGED")&lt;/Q&gt;&lt;R&gt;1&lt;/R&gt;&lt;C&gt;1&lt;/C&gt;&lt;D xsi:type="xsd:double"&gt;13392.14987193&lt;/D&gt;&lt;/FQL&gt;&lt;FQL&gt;&lt;Q&gt;J200-FTX^FG_TOTAL_RET_IDX(42247,,,,,"UNHEDGED")&lt;/Q&gt;&lt;R&gt;1&lt;/R&gt;&lt;C&gt;1&lt;/C&gt;&lt;D xsi:type="xsd:double"&gt;5884.08340597&lt;/D&gt;&lt;/FQL&gt;&lt;FQL&gt;&lt;Q&gt;OILDB-FDS^FG_PRICE(39447,,,USD)&lt;/Q&gt;&lt;R&gt;1&lt;/R&gt;&lt;C&gt;1&lt;/C&gt;&lt;D xsi:type="xsd:double"&gt;94.92&lt;/D&gt;&lt;/FQL&gt;&lt;FQL&gt;&lt;Q&gt;168638^FG_TOTAL_RET_IDX(42216,,,,,"UNHEDGED")&lt;/Q&gt;&lt;R&gt;1&lt;/R&gt;&lt;C&gt;1&lt;/C&gt;&lt;D xsi:type="xsd:double"&gt;18280.88427185&lt;/D&gt;&lt;/FQL&gt;&lt;FQL&gt;&lt;Q&gt;168633^FG_TOTAL_RET_IDX(42216,,,,,"UNHEDGED")&lt;/Q&gt;&lt;R&gt;1&lt;/R&gt;&lt;C&gt;1&lt;/C&gt;&lt;D xsi:type="xsd:double"&gt;13335.13087794&lt;/D&gt;&lt;/FQL&gt;&lt;FQL&gt;&lt;Q&gt;OILDB-FDS^FG_PRICE(39478,,,USD)&lt;/Q&gt;&lt;R&gt;1&lt;/R&gt;&lt;C&gt;1&lt;/C&gt;&lt;D xsi:type="xsd:double"&gt;92.39&lt;/D&gt;&lt;/FQL&gt;&lt;FQL&gt;&lt;Q&gt;154923^FG_TOTAL_RET_IDX(42185,,,,,"UNHEDGED")&lt;/Q&gt;&lt;R&gt;1&lt;/R&gt;&lt;C&gt;1&lt;/C&gt;&lt;D xsi:type="xsd:double"&gt;1884.20348877&lt;/D&gt;&lt;/FQL&gt;&lt;FQL&gt;&lt;Q&gt;168638^FG_TOTAL_RET_IDX(42185,,,,,"UNHEDGED")&lt;/Q&gt;&lt;R&gt;1&lt;/R&gt;&lt;C&gt;1&lt;/C&gt;&lt;D xsi:type="xsd:double"&gt;18396.47824372&lt;/D&gt;&lt;/FQL&gt;&lt;FQL&gt;&lt;Q&gt;OILDB-FDS^FG_PRICE(39507,,,USD)&lt;/Q&gt;&lt;R&gt;1&lt;/R&gt;&lt;C&gt;1&lt;/C&gt;&lt;D xsi:type="xsd:double"&gt;99.42&lt;/D&gt;&lt;/FQL&gt;&lt;FQL&gt;&lt;Q&gt;JSE0ALBI^FG_TOTAL_RET_IDX(42155,,,,,"UNHEDGED")&lt;/Q&gt;&lt;R&gt;1&lt;/R&gt;&lt;C&gt;1&lt;/C&gt;&lt;D xsi:type="xsd:double"&gt;489.175&lt;/D&gt;&lt;/FQL&gt;&lt;FQL&gt;&lt;Q&gt;154923^FG_TOTAL_RET_IDX(42155,,,,,"UNHEDGED")&lt;/Q&gt;&lt;R&gt;1&lt;/R&gt;&lt;C&gt;1&lt;/C&gt;&lt;D xsi:type="xsd:double"&gt;1890.95094807&lt;/D&gt;&lt;/FQL&gt;&lt;FQL&gt;&lt;Q&gt;OILDB-FDS^FG_PRICE(39538,,,USD)&lt;/Q&gt;&lt;R&gt;1&lt;/R&gt;&lt;C&gt;1&lt;/C&gt;&lt;D xsi:type="xsd:double"&gt;104.17&lt;/D&gt;&lt;/FQL&gt;&lt;FQL&gt;&lt;Q&gt;168636^FG_TOTAL_RET_IDX(42155,,,,,"UNHEDGED")&lt;/Q&gt;&lt;R&gt;1&lt;/R&gt;&lt;C&gt;1&lt;/C&gt;&lt;D xsi:type="xsd:double"&gt;6892.15871403&lt;/D&gt;&lt;/FQL&gt;&lt;FQL&gt;&lt;Q&gt;JSE0ALBI^FG_TOTAL_RET_IDX(42124,,,,,"UNHEDGED")&lt;/Q&gt;&lt;R&gt;1&lt;/R&gt;&lt;C&gt;1&lt;/C&gt;&lt;D xsi:type="xsd:double"&gt;492.946&lt;/D&gt;&lt;/FQL&gt;&lt;FQL&gt;&lt;Q&gt;OILDB-FDS^FG_PRICE(39568,,,USD)&lt;/Q&gt;&lt;R&gt;1&lt;/R&gt;&lt;C&gt;1&lt;/C&gt;&lt;D xsi:type="xsd:double"&gt;114.78&lt;/D&gt;&lt;/FQL&gt;&lt;FQL&gt;&lt;Q&gt;J258XXXI^FG_TOTAL_RET_IDX(42124,,,,,"UNHEDGED")&lt;/Q&gt;&lt;R&gt;1&lt;/R&gt;&lt;C&gt;1&lt;/C&gt;&lt;D xsi:type="xsd:double"&gt;2573.59277827&lt;/D&gt;&lt;/FQL&gt;&lt;FQL&gt;&lt;Q&gt;168636^FG_TOTAL_RET_IDX(42124,,,,,"UNHEDGED")&lt;/Q&gt;&lt;R&gt;1&lt;/R&gt;&lt;C&gt;1&lt;/C&gt;&lt;D xsi:type="xsd:double"&gt;7175.87557669&lt;/D&gt;&lt;/FQL&gt;&lt;FQL&gt;&lt;Q&gt;OILDB-FDS^FG_PRICE(39599,,,USD)&lt;/Q&gt;&lt;R&gt;1&lt;/R&gt;&lt;C&gt;1&lt;/C&gt;&lt;D xsi:type="xsd:double"&gt;128.87&lt;/D&gt;&lt;/FQL&gt;&lt;FQL&gt;&lt;Q&gt;J080XXXX^FG_TOTAL_RET_IDX(42094,,,,,"UNHEDGED")&lt;/Q&gt;&lt;R&gt;1&lt;/R&gt;&lt;C&gt;1&lt;/C&gt;&lt;D xsi:type="xsd:double"&gt;8985.53061193&lt;/D&gt;&lt;/FQL&gt;&lt;FQL&gt;&lt;Q&gt;J258XXXI^FG_TOTAL_RET_IDX(42094,,,,,"UNHEDGED")&lt;/Q&gt;&lt;R&gt;1&lt;/R&gt;&lt;C&gt;1&lt;/C&gt;&lt;D xsi:type="xsd:double"&gt;2383.91024096&lt;/D&gt;&lt;/FQL&gt;&lt;FQL&gt;&lt;Q&gt;OILDB-FDS^FG_PRICE(39629,,,USD)&lt;/Q&gt;&lt;R&gt;1&lt;/R&gt;&lt;C&gt;1&lt;/C&gt;&lt;D xsi:type="xsd:double"&gt;140.91&lt;/D&gt;&lt;/FQL&gt;&lt;FQL&gt;&lt;Q&gt;168645^FG_TOTAL_RET_IDX(42063,,,,,"UNHEDGED")&lt;/Q&gt;&lt;R&gt;1&lt;/R&gt;&lt;C&gt;1&lt;/C&gt;&lt;D xsi:type="xsd:double"&gt;12907.25578667&lt;/D&gt;&lt;/FQL&gt;&lt;FQL&gt;&lt;Q&gt;J080XXXX^FG_TOTAL_RET_IDX(42063,,,,,"UNHEDGED")&lt;/Q&gt;&lt;R&gt;1&lt;/R&gt;&lt;C&gt;1&lt;/C&gt;&lt;D xsi:type="xsd:double"&gt;8732.48984419&lt;/D&gt;&lt;/FQL&gt;&lt;FQL&gt;&lt;Q&gt;OILDB-FDS^FG_PRICE(39660,,,USD)&lt;/Q&gt;&lt;R&gt;1&lt;/R&gt;&lt;C&gt;1&lt;/C&gt;&lt;D xsi:type="xsd:double"&gt;123.43&lt;/D&gt;&lt;/FQL&gt;&lt;FQL&gt;&lt;Q&gt;J200-FTX^FG_TOTAL_RET_IDX(42035,,,,,"UNHEDGED")&lt;/Q&gt;&lt;R&gt;1&lt;/R&gt;&lt;C&gt;1&lt;/C&gt;&lt;D xsi:type="xsd:double"&gt;5870.60546811&lt;/D&gt;&lt;/FQL&gt;&lt;FQL&gt;&lt;Q&gt;168645^FG_TOTAL_RET_IDX(42035,,,,,"UNHEDGED")&lt;/Q&gt;&lt;R&gt;1&lt;/R&gt;&lt;C&gt;1&lt;/C&gt;&lt;D xsi:type="xsd:double"&gt;12538.97453977&lt;/D&gt;&lt;/FQL&gt;&lt;FQL&gt;&lt;Q&gt;OILDB-FDS^FG_PRICE(39691,,,USD)&lt;/Q&gt;&lt;R&gt;1&lt;/R&gt;&lt;C&gt;1&lt;/C&gt;&lt;D xsi:type="xsd:double"&gt;116.23&lt;/D&gt;&lt;/FQL&gt;&lt;FQL&gt;&lt;Q&gt;168633^FG_TOTAL_RET_IDX(42004,,,,,"UNHEDGED")&lt;/Q&gt;&lt;R&gt;1&lt;/R&gt;&lt;C&gt;1&lt;/C&gt;&lt;D xsi:type="xsd:double"&gt;13477.03783274&lt;/D&gt;&lt;/FQL&gt;&lt;FQL&gt;&lt;Q&gt;J200-FTX^FG_TOTAL_RET_IDX(42004,,,,,"UNHEDGED")&lt;/Q&gt;&lt;R&gt;1&lt;/R&gt;&lt;C&gt;1&lt;/C&gt;&lt;D xsi:type="xsd:double"&gt;5720.42375369&lt;/D&gt;&lt;/FQL&gt;&lt;FQL&gt;&lt;Q&gt;OILDB-FDS^FG_PRICE(39721,,,USD)&lt;/Q&gt;&lt;R&gt;1&lt;/R&gt;&lt;C&gt;1&lt;/C&gt;&lt;D xsi:type="xsd:double"&gt;97.83&lt;/D&gt;&lt;/FQL&gt;&lt;FQL&gt;&lt;Q&gt;168638^FG_TOTAL_RET_IDX(41973,,,,,"UNHEDGED")&lt;/Q&gt;&lt;R&gt;1&lt;/R&gt;&lt;C&gt;1&lt;/C&gt;&lt;D xsi:type="xsd:double"&gt;17267.44456891&lt;/D&gt;&lt;/FQL&gt;&lt;FQL&gt;&lt;Q&gt;168633^FG_TOTAL_RET_IDX(41973,,,,,"UNHEDGED")&lt;/Q&gt;&lt;R&gt;1&lt;/R&gt;&lt;C&gt;1&lt;/C&gt;&lt;D xsi:type="xsd:double"&gt;13323.96991485&lt;/D&gt;&lt;/FQL&gt;&lt;FQL&gt;&lt;Q&gt;OILDB-FDS^FG_PRICE(39752,,,USD)&lt;/Q&gt;&lt;R&gt;1&lt;/R&gt;&lt;C&gt;1&lt;/C&gt;&lt;D xsi:type="xsd:double"&gt;63.95&lt;/D&gt;&lt;/FQL&gt;&lt;FQL&gt;&lt;Q&gt;154923^FG_TOTAL_RET_IDX(41943,,,,,"UNHEDGED")&lt;/Q&gt;&lt;R&gt;1&lt;/R&gt;&lt;C&gt;1&lt;/C&gt;&lt;D xsi:type="xsd:double"&gt;1699.7667931&lt;/D&gt;&lt;/FQL&gt;&lt;FQL&gt;&lt;Q&gt;168638^FG_TOTAL_RET_IDX(41943,,,,,"UNHEDGED")&lt;/Q&gt;&lt;R&gt;1&lt;/R&gt;&lt;C&gt;1&lt;/C&gt;&lt;D xsi:type="xsd:double"&gt;17099.62224439&lt;/D&gt;&lt;/FQL&gt;&lt;FQL&gt;&lt;Q&gt;OILDB-FDS^FG_PRICE(39782,,,USD)&lt;/Q&gt;&lt;R&gt;1&lt;/R&gt;&lt;C&gt;1&lt;/C&gt;&lt;D xsi:type="xsd:double"&gt;53.09&lt;/D&gt;&lt;/FQL&gt;&lt;FQL&gt;&lt;Q&gt;JSE0ALBI^FG_TOTAL_RET_IDX(41912,,,,,"UNHEDGED")&lt;/Q&gt;&lt;R&gt;1&lt;/R&gt;&lt;C&gt;1&lt;/C&gt;&lt;D xsi:type="xsd:double"&gt;461.375&lt;/D&gt;&lt;/FQL&gt;&lt;FQL&gt;&lt;Q&gt;154923^FG_TOTAL_RET_IDX(41912,,,,,"UNHEDGED")&lt;/Q&gt;&lt;R&gt;1&lt;/R&gt;&lt;C&gt;1&lt;/C&gt;&lt;D xsi:type="xsd:double"&gt;1590.97761093&lt;/D&gt;&lt;/FQL&gt;&lt;FQL&gt;&lt;Q&gt;OILDB-FDS^FG_PRICE(39813,,,USD)&lt;/Q&gt;&lt;R&gt;1&lt;/R&gt;&lt;C&gt;1&lt;/C&gt;&lt;D xsi:type="xsd:double"&gt;39.53&lt;/D&gt;&lt;/FQL&gt;&lt;FQL&gt;&lt;Q&gt;168636^FG_TOTAL_RET_IDX(41912,,,,,"UNHEDGED")&lt;/Q&gt;&lt;R&gt;1&lt;/R&gt;&lt;C&gt;1&lt;/C&gt;&lt;D xsi:type="xsd:double"&gt;6388.5908004&lt;/D&gt;&lt;/FQL&gt;&lt;FQL&gt;&lt;Q&gt;JSE0ALBI^FG_TOTAL_RET_IDX(41882,,,,,"UNHEDGED")&lt;/Q&gt;&lt;R&gt;1&lt;/R&gt;&lt;C&gt;1&lt;/C&gt;&lt;D xsi:type="xsd:double"&gt;468.733&lt;/D&gt;&lt;/FQL&gt;&lt;FQL&gt;&lt;Q&gt;OILDB-FDS^FG_PRICE(39844,,,USD)&lt;/Q&gt;&lt;R&gt;1&lt;/R&gt;&lt;C&gt;1&lt;/C&gt;&lt;D xsi:type="xsd:double"&gt;44.8&lt;/D&gt;&lt;/FQL&gt;&lt;FQL&gt;&lt;Q&gt;J258XXXI^FG_TOTAL_RET_IDX(41882,,,,,"UNHEDGED")&lt;/Q&gt;&lt;R&gt;1&lt;/R&gt;&lt;C&gt;1&lt;/C&gt;&lt;D xsi:type="xsd:double"&gt;3156.53274449&lt;/D&gt;&lt;/FQL&gt;&lt;FQL&gt;&lt;Q&gt;168636^FG_TOTAL_RET_IDX(41882,,,,,"UNHEDGED")&lt;/Q&gt;&lt;R&gt;1&lt;/R&gt;&lt;C&gt;1&lt;/C&gt;&lt;D xsi:type="xsd:double"&gt;6557.70906447&lt;/D&gt;&lt;/FQL&gt;&lt;FQL&gt;&lt;Q&gt;OILDB-FDS^FG_PRICE(39872,,,USD)&lt;/Q&gt;&lt;R&gt;1&lt;/R&gt;&lt;C&gt;1&lt;/C&gt;&lt;D xsi:type="xsd:double"&gt;45.57&lt;/D&gt;&lt;/FQL&gt;&lt;FQL&gt;&lt;Q&gt;J080XXXX^FG_TOTAL_RET_IDX(41851,,,,,"UNHEDGED")&lt;/Q&gt;&lt;R&gt;1&lt;/R&gt;&lt;C&gt;1&lt;/C&gt;&lt;D xsi:type="xsd:double"&gt;7347.33514904&lt;/D&gt;&lt;/FQL&gt;&lt;FQL&gt;&lt;Q&gt;J258XXXI^FG_TOTAL_RET_IDX(41851,,,,,"UNHEDGED")&lt;/Q&gt;&lt;R&gt;1&lt;/R&gt;&lt;C&gt;1&lt;/C&gt;&lt;D xsi:type="xsd:double"&gt;3337.98577351&lt;/D&gt;&lt;/FQL&gt;&lt;FQL&gt;&lt;Q&gt;OILDB-FDS^FG_PRICE(39903,,,USD)&lt;/Q&gt;&lt;R&gt;1&lt;/R&gt;&lt;C&gt;1&lt;/C&gt;&lt;D xsi:type="xsd:double"&gt;49.84&lt;/D&gt;&lt;/FQL&gt;&lt;FQL&gt;&lt;Q&gt;168645^FG_TOTAL_RET_IDX(41820,,,,,"UNHEDGED")&lt;/Q&gt;&lt;R&gt;1&lt;/R&gt;&lt;C&gt;1&lt;/C&gt;&lt;D xsi:type="xsd:double"&gt;11440.71174849&lt;/D&gt;&lt;/FQL&gt;&lt;FQL&gt;&lt;Q&gt;J080XXXX^FG_TOTAL_RET_IDX(41820,,,,,"UNHEDGED")&lt;/Q&gt;&lt;R&gt;1&lt;/R&gt;&lt;C&gt;1&lt;/C&gt;&lt;D xsi:type="xsd:double"&gt;7264.07853616&lt;/D&gt;&lt;/FQL&gt;&lt;FQL&gt;&lt;Q&gt;OILDB-FDS^FG_PRICE(39933,,,USD)&lt;/Q&gt;&lt;R&gt;1&lt;/R&gt;&lt;C&gt;1&lt;/C&gt;&lt;D xsi:type="xsd:double"&gt;50.73&lt;/D&gt;&lt;/FQL&gt;&lt;FQL&gt;&lt;Q&gt;J200-FTX^FG_TOTAL_RET_IDX(41790,,,,,"UNHEDGED")&lt;/Q&gt;&lt;R&gt;1&lt;/R&gt;&lt;C&gt;1&lt;/C&gt;&lt;D xsi:type="xsd:double"&gt;5715.99394227&lt;/D&gt;&lt;/FQL&gt;&lt;FQL&gt;&lt;Q&gt;168645^FG_TOTAL_RET_IDX(41790,,,,,"UNHEDGED")&lt;/Q&gt;&lt;R&gt;1&lt;/R&gt;&lt;C&gt;1&lt;/C&gt;&lt;D xsi:type="xsd:double"&gt;11153.41898465&lt;/D&gt;&lt;/FQL&gt;&lt;FQL&gt;&lt;Q&gt;OILDB-FDS^FG_PRICE(39964,,,USD)&lt;/Q&gt;&lt;R&gt;1&lt;/R&gt;&lt;C&gt;1&lt;/C&gt;&lt;D xsi:type="xsd:double"&gt;63.32&lt;/D&gt;&lt;/FQL&gt;&lt;FQL&gt;&lt;Q&gt;168633^FG_TOTAL_RET_IDX(41759,,,,,"UNHEDGED")&lt;/Q&gt;&lt;R&gt;1&lt;/R&gt;&lt;C&gt;1&lt;/C&gt;&lt;D xsi:type="xsd:double"&gt;12049.99057523&lt;/D&gt;&lt;/FQL&gt;&lt;FQL&gt;&lt;Q&gt;J200-FTX^FG_TOTAL_RET_IDX(41759,,,,,"UNHEDGED")&lt;/Q&gt;&lt;R&gt;1&lt;/R&gt;&lt;C&gt;1&lt;/C&gt;&lt;D xsi:type="xsd:double"&gt;5608.80330896&lt;/D&gt;&lt;/FQL&gt;&lt;FQL&gt;&lt;Q&gt;OILDB-FDS^FG_PRICE(39994,,,USD)&lt;/Q&gt;&lt;R&gt;1&lt;/R&gt;&lt;C&gt;1&lt;/C&gt;&lt;D xsi:type="xsd:double"&gt;69.99&lt;/D&gt;&lt;/FQL&gt;&lt;FQL&gt;&lt;Q&gt;168638^FG_TOTAL_RET_IDX(41729,,,,,"UNHEDGED")&lt;/Q&gt;&lt;R&gt;1&lt;/R&gt;&lt;C&gt;1&lt;/C&gt;&lt;D xsi:type="xsd:double"&gt;15243.69658685&lt;/D&gt;&lt;/FQL&gt;&lt;FQL&gt;&lt;Q&gt;168633^FG_TOTAL_RET_IDX(41729,,,,,"UNHEDGED")&lt;/Q&gt;&lt;R&gt;1&lt;/R&gt;&lt;C&gt;1&lt;/C&gt;&lt;D xsi:type="xsd:double"&gt;11466.83650889&lt;/D&gt;&lt;/FQL&gt;&lt;FQL&gt;&lt;Q&gt;OILDB-FDS^FG_PRICE(40025,,,USD)&lt;/Q&gt;&lt;R&gt;1&lt;/R&gt;&lt;C&gt;1&lt;/C&gt;&lt;D xsi:type="xsd:double"&gt;68.57&lt;/D&gt;&lt;/FQL&gt;&lt;FQL&gt;&lt;Q&gt;154923^FG_TOTAL_RET_IDX(41698,,,,,"UNHEDGED")&lt;/Q&gt;&lt;R&gt;1&lt;/R&gt;&lt;C&gt;1&lt;/C&gt;&lt;D xsi:type="xsd:double"&gt;1356.34161581&lt;/D&gt;&lt;/FQL&gt;&lt;FQL&gt;&lt;Q&gt;168638^FG_TOTAL_RET_IDX(41698,,,,,"UNHEDGED")&lt;/Q&gt;&lt;R&gt;1&lt;/R&gt;&lt;C&gt;1&lt;/C&gt;&lt;D xsi:type="xsd:double"&gt;14831.98717378&lt;/D&gt;&lt;/FQL&gt;&lt;FQL&gt;&lt;Q&gt;OILDB-FDS^FG_PRICE(40056,,,USD)&lt;/Q&gt;&lt;R&gt;1&lt;/R&gt;&lt;C&gt;1&lt;/C&gt;&lt;D xsi:type="xsd:double"&gt;73.1&lt;/D&gt;&lt;/FQL&gt;&lt;FQL&gt;&lt;Q&gt;JSE0ALBI^FG_TOTAL_RET_IDX(41670,,,,,"UNHEDGED")&lt;/Q&gt;&lt;R&gt;1&lt;/R&gt;&lt;C&gt;1&lt;/C&gt;&lt;D xsi:type="xsd:double"&gt;422.5&lt;/D&gt;&lt;/FQL&gt;&lt;FQL&gt;&lt;Q&gt;154923^FG_TOTAL_RET_IDX(41670,,,,,"UNHEDGED")&lt;/Q&gt;&lt;R&gt;1&lt;/R&gt;&lt;C&gt;1&lt;/C&gt;&lt;D xsi:type="xsd:double"&gt;1295.94753933&lt;/D&gt;&lt;/FQL&gt;&lt;FQL&gt;&lt;Q&gt;OILDB-FDS^FG_PRICE(40086,,,USD)&lt;/Q&gt;&lt;R&gt;1&lt;/R&gt;&lt;C&gt;1&lt;/C&gt;&lt;D xsi:type="xsd:double"&gt;65.27&lt;/D&gt;&lt;/FQL&gt;&lt;FQL&gt;&lt;Q&gt;168636^FG_TOTAL_RET_IDX(41670,,,,,"UNHEDGED")&lt;/Q&gt;&lt;R&gt;1&lt;/R&gt;&lt;C&gt;1&lt;/C&gt;&lt;D xsi:type="xsd:double"&gt;5702.30230841&lt;/D&gt;&lt;/FQL&gt;&lt;FQL&gt;&lt;Q&gt;JSE0ALBI^FG_TOTAL_RET_IDX(41639,,,,,"UNHEDGED")&lt;/Q&gt;&lt;R&gt;1&lt;/R&gt;&lt;C&gt;1&lt;/C&gt;&lt;D xsi:type="xsd:double"&gt;436.659&lt;/D&gt;&lt;/FQL&gt;&lt;FQL&gt;&lt;Q&gt;OILDB-FDS^FG_PRICE(40117,,,USD)&lt;/Q&gt;&lt;R&gt;1&lt;/R&gt;&lt;C&gt;1&lt;/C&gt;&lt;D xsi:type="xsd:double"&gt;77.11&lt;/D&gt;&lt;/FQL&gt;&lt;FQL&gt;&lt;Q&gt;J258XXXI^FG_TOTAL_RET_IDX(41639,,,,,"UNHEDGED")&lt;/Q&gt;&lt;R&gt;1&lt;/R&gt;&lt;C&gt;1&lt;/C&gt;&lt;D xsi:type="xsd:double"&gt;2800.42589951&lt;/D&gt;&lt;/FQL&gt;&lt;FQL&gt;&lt;Q&gt;168636^FG_TOTAL_RET_IDX(41639,,,,,"UNHEDGED")&lt;/Q&gt;&lt;R&gt;1&lt;/R&gt;&lt;C&gt;1&lt;/C&gt;&lt;D xsi:type="xsd:double"&gt;5840.0936576&lt;/D&gt;&lt;/FQL&gt;&lt;FQL&gt;&lt;Q&gt;OILDB-FDS^FG_PRICE(40147,,,USD)&lt;/Q&gt;&lt;R&gt;1&lt;/R&gt;&lt;C&gt;1&lt;/C&gt;&lt;D xsi:type="xsd:double"&gt;75.94&lt;/D&gt;&lt;/FQL&gt;&lt;FQL&gt;&lt;Q&gt;J080XXXX^FG_TOTAL_RET_IDX(41608,,,,,"UNHEDGED")&lt;/Q&gt;&lt;R&gt;1&lt;/R&gt;&lt;C&gt;1&lt;/C&gt;&lt;D xsi:type="xsd:double"&gt;6200.12010376&lt;/D&gt;&lt;/FQL&gt;&lt;FQL&gt;&lt;Q&gt;J258XXXI^FG_TOTAL_RET_IDX(41608,,,,,"UNHEDGED")&lt;/Q&gt;&lt;R&gt;1&lt;/R&gt;&lt;C&gt;1&lt;/C&gt;&lt;D xsi:type="xsd:double"&gt;2754.77010502&lt;/D&gt;&lt;/FQL&gt;&lt;FQL&gt;&lt;Q&gt;OILDB-FDS^FG_PRICE(40178,,,USD)&lt;/Q&gt;&lt;R&gt;1&lt;/R&gt;&lt;C&gt;1&lt;/C&gt;&lt;D xsi:type="xsd:double"&gt;77.85&lt;/D&gt;&lt;/FQL&gt;&lt;FQL&gt;&lt;Q&gt;168645^FG_TOTAL_RET_IDX(41578,,,,,"UNHEDGED")&lt;/Q&gt;&lt;R&gt;1&lt;/R&gt;&lt;C&gt;1&lt;/C&gt;&lt;D xsi:type="xsd:double"&gt;10031.19&lt;/D&gt;&lt;/FQL&gt;&lt;FQL&gt;&lt;Q&gt;J080XXXX^FG_TOTAL_RET_IDX(41578,,,,,"UNHEDGED")&lt;/Q&gt;&lt;R&gt;1&lt;/R&gt;&lt;C&gt;1&lt;/C&gt;&lt;D xsi:type="xsd:double"&gt;6362.73&lt;/D&gt;&lt;/FQL&gt;&lt;FQL&gt;&lt;Q&gt;OILDB-FDS^FG_PRICE(40209,,,USD)&lt;/Q&gt;&lt;R&gt;1&lt;/R&gt;&lt;C&gt;1&lt;/C&gt;&lt;D xsi:type="xsd:double"&gt;72.28&lt;/D&gt;&lt;/FQL&gt;&lt;FQL&gt;&lt;Q&gt;J200-FTX^FG_TOTAL_RET_IDX(41547,,,,,"UNHEDGED")&lt;/Q&gt;&lt;R&gt;1&lt;/R&gt;&lt;C&gt;1&lt;/C&gt;&lt;D xsi:type="xsd:double"&gt;4963.6&lt;/D&gt;&lt;/FQL&gt;&lt;FQL&gt;&lt;Q&gt;168645^FG_TOTAL_RET_IDX(41547,,,,,"UNHEDGED")&lt;/Q&gt;&lt;R&gt;1&lt;/R&gt;&lt;C&gt;1&lt;/C&gt;&lt;D xsi:type="xsd:double"&gt;9754.16&lt;/D&gt;&lt;/FQL&gt;&lt;FQL&gt;&lt;Q&gt;OILDB-FDS^FG_PRICE(40237,,,USD)&lt;/Q&gt;&lt;R&gt;1&lt;/R&gt;&lt;C&gt;1&lt;/C&gt;&lt;D xsi:type="xsd:double"&gt;76.77&lt;/D&gt;&lt;/FQL&gt;&lt;FQL&gt;&lt;Q&gt;168633^FG_TOTAL_RET_IDX(41517,,,,,"UNHEDGED")&lt;/Q&gt;&lt;R&gt;1&lt;/R&gt;&lt;C&gt;1&lt;/C&gt;&lt;D xsi:type="xsd:double"&gt;10162.25&lt;/D&gt;&lt;/FQL&gt;&lt;FQL&gt;&lt;Q&gt;J200-FTX^FG_TOTAL_RET_IDX(41517,,,,,"UNHEDGED")&lt;/Q&gt;&lt;R&gt;1&lt;/R&gt;&lt;C&gt;1&lt;/C&gt;&lt;D xsi:type="xsd:double"&gt;4724.09&lt;/D&gt;&lt;/FQL&gt;&lt;FQL&gt;&lt;Q&gt;OILDB-FDS^FG_PRICE(40268,,,USD)&lt;/Q&gt;&lt;R&gt;1&lt;/R&gt;&lt;C&gt;1&lt;/C&gt;&lt;D xsi:type="xsd:double"&gt;81.26&lt;/D&gt;&lt;/FQL&gt;&lt;FQL&gt;&lt;Q&gt;168638^FG_TOTAL_RET_IDX(41486,,,,,"UNHEDGED")&lt;/Q&gt;&lt;R&gt;1&lt;/R&gt;&lt;C&gt;1&lt;/C&gt;&lt;D xsi:type="xsd:double"&gt;12949.27&lt;/D&gt;&lt;/FQL&gt;&lt;FQL&gt;&lt;Q&gt;168633^FG_TOTAL_RET_IDX(41486,,,,,"UNHEDGED")&lt;/Q&gt;&lt;R&gt;1&lt;/R&gt;&lt;C&gt;1&lt;/C&gt;&lt;D xsi:type="xsd:double"&gt;10216.86&lt;/D&gt;&lt;/FQL&gt;&lt;FQL&gt;&lt;Q&gt;OILDB-FDS^FG_PRICE(40298,,,USD)&lt;/Q&gt;&lt;R&gt;1&lt;/R&gt;&lt;C&gt;1&lt;/C&gt;&lt;D xsi:type="xsd:double"&gt;87.25&lt;/D&gt;&lt;/FQL&gt;&lt;FQL&gt;&lt;Q&gt;154923^FG_TOTAL_RET_IDX(41455,,,,,"UNHEDGED")&lt;/Q&gt;&lt;R&gt;1&lt;/R&gt;&lt;C&gt;1&lt;/C&gt;&lt;D xsi:type="xsd:double"&gt;1400.21&lt;/D&gt;&lt;/FQL&gt;&lt;FQL&gt;&lt;Q&gt;168638^FG_TOTAL_RET_IDX(41455,,,,,"UNHEDGED")&lt;/Q&gt;&lt;R&gt;1&lt;/R&gt;&lt;C&gt;1&lt;/C&gt;&lt;D xsi:type="xsd:double"&gt;12532.58&lt;/D&gt;&lt;/FQL&gt;&lt;FQL&gt;&lt;Q&gt;OILDB-FDS^FG_PRICE(40329,,,USD)&lt;/Q&gt;&lt;R&gt;1&lt;/R&gt;&lt;C&gt;1&lt;/C&gt;&lt;D xsi:type="xsd:double"&gt;74.79&lt;/D&gt;&lt;/FQL&gt;&lt;FQL&gt;&lt;Q&gt;JSE0ALBI^FG_TOTAL_RET_IDX(41425,,,,,"UNHEDGED")&lt;/Q&gt;&lt;R&gt;1&lt;/R&gt;&lt;C&gt;1&lt;/C&gt;&lt;D xsi:type="xsd:double"&gt;434.714&lt;/D&gt;&lt;/FQL&gt;&lt;FQL&gt;&lt;Q&gt;154923^FG_TOTAL_RET_IDX(41425,,,,,"UNHEDGED")&lt;/Q&gt;&lt;R&gt;1&lt;/R&gt;&lt;C&gt;1&lt;/C&gt;&lt;D xsi:type="xsd:double"&gt;1341.41&lt;/D&gt;&lt;/FQL&gt;&lt;FQL&gt;&lt;Q&gt;OILDB-FDS^FG_PRICE(40359,,,USD)&lt;/Q&gt;&lt;R&gt;1&lt;/R&gt;&lt;C&gt;1&lt;/C&gt;&lt;D xsi:type="xsd:double"&gt;75.7&lt;/D&gt;&lt;/FQL&gt;&lt;FQL&gt;&lt;Q&gt;168636^FG_TOTAL_RET_IDX(41425,,,,,"UNHEDGED")&lt;/Q&gt;&lt;R&gt;1&lt;/R&gt;&lt;C&gt;1&lt;/C&gt;&lt;D xsi:type="xsd:double"&gt;5214.73&lt;/D&gt;&lt;/FQL&gt;&lt;FQL&gt;&lt;Q&gt;JSE0ALBI^FG_TOTAL_RET_IDX(41394,,,,,"UNHEDGED")&lt;/Q&gt;&lt;R&gt;1&lt;/R&gt;&lt;C&gt;1&lt;/C&gt;&lt;D xsi:type="xsd:double"&gt;455.865&lt;/D&gt;&lt;/FQL&gt;&lt;FQL&gt;&lt;Q&gt;OILDB-FDS^FG_PRICE(40390,,,USD)&lt;/Q&gt;&lt;R&gt;1&lt;/R&gt;&lt;C&gt;1&lt;/C&gt;&lt;D xsi:type="xsd:double"&gt;76.76&lt;/D&gt;&lt;/FQL&gt;&lt;FQL&gt;&lt;Q&gt;J258XXXI^FG_TOTAL_RET_IDX(41394,,,,,"UNHEDGED")&lt;/Q&gt;&lt;R&gt;1&lt;/R&gt;&lt;C&gt;1&lt;/C&gt;&lt;D xsi:type="xsd:double"&gt;2363.97&lt;/D&gt;&lt;/FQL&gt;&lt;FQL&gt;&lt;Q&gt;168636^FG_TOTAL_RET_IDX(41394,,,,,"UNHEDGED")&lt;/Q&gt;&lt;R&gt;1&lt;/R&gt;&lt;C&gt;1&lt;/C&gt;&lt;D xsi:type="xsd:double"&gt;4805.7&lt;/D&gt;&lt;/FQL&gt;&lt;FQL&gt;&lt;Q&gt;OILDB-FDS^FG_PRICE(40421,,,USD)&lt;/Q&gt;&lt;R&gt;1&lt;/R&gt;&lt;C&gt;1&lt;/C&gt;&lt;D xsi:type="xsd:double"&gt;76.26&lt;/D&gt;&lt;/FQL&gt;&lt;FQL&gt;&lt;Q&gt;J080XXXX^FG_TOTAL_RET_IDX(41364,,,,,"UNHEDGED")&lt;/Q&gt;&lt;R&gt;1&lt;/R&gt;&lt;C&gt;1&lt;/C&gt;&lt;D xsi:type="xsd:double"&gt;5647.14&lt;/D&gt;&lt;/FQL&gt;&lt;FQL&gt;&lt;Q&gt;J258XXXI^FG_TOTAL_RET_IDX(41364,,,,,"UNHEDGED")&lt;/Q&gt;&lt;R&gt;1&lt;/R&gt;&lt;C&gt;1&lt;/C&gt;&lt;D xsi:type="xsd:double"&gt;2597.66&lt;/D&gt;&lt;/FQL&gt;&lt;FQL&gt;&lt;Q&gt;OILDB-FDS^FG_PRICE(40451,,,USD)&lt;/Q&gt;&lt;R&gt;1&lt;/R&gt;&lt;C&gt;1&lt;/C&gt;&lt;D xsi:type="xsd:double"&gt;79.26&lt;/D&gt;&lt;/FQL&gt;&lt;FQL&gt;&lt;Q&gt;168645^FG_TOTAL_RET_IDX(41333,,,,,"UNHEDGED")&lt;/Q&gt;&lt;R&gt;1&lt;/R&gt;&lt;C&gt;1&lt;/C&gt;&lt;D xsi:type="xsd:double"&gt;7978.88&lt;/D&gt;&lt;/FQL&gt;&lt;FQL&gt;&lt;Q&gt;J080XXXX^FG_TOTAL_RET_IDX(41333,,,,,"UNHEDGED")&lt;/Q&gt;&lt;R&gt;1&lt;/R&gt;&lt;C&gt;1&lt;/C&gt;&lt;D xsi:type="xsd:double"&gt;5477.19&lt;/D&gt;&lt;/FQL&gt;&lt;FQL&gt;&lt;Q&gt;OILDB-FDS^FG_PRICE(40482,,,USD)&lt;/Q&gt;&lt;R&gt;1&lt;/R&gt;&lt;C&gt;1&lt;/C&gt;&lt;D xsi:type="xsd:double"&gt;83.58&lt;/D&gt;&lt;/FQL&gt;&lt;FQL&gt;&lt;Q&gt;J200-FTX^FG_TOTAL_RET_IDX(41305,,,,,"UNHEDGED")&lt;/Q&gt;&lt;R&gt;1&lt;/R&gt;&lt;C&gt;1&lt;/C&gt;&lt;D xsi:type="xsd:double"&gt;4429.05&lt;/D&gt;&lt;/FQL&gt;&lt;FQL&gt;&lt;Q&gt;168645^FG_TOTAL_RET_IDX(41305,,,,,"UNHEDGED")&lt;/Q&gt;&lt;R&gt;1&lt;/R&gt;&lt;C&gt;1&lt;/C&gt;&lt;D xsi:type="xsd:double"&gt;7959.97&lt;/D&gt;&lt;/FQL&gt;&lt;FQL&gt;&lt;Q&gt;OILDB-FDS^FG_PRICE(40512,,,USD)&lt;/Q&gt;&lt;R&gt;1&lt;/R&gt;&lt;C&gt;1&lt;/C&gt;&lt;D xsi:type="xsd:double"&gt;86.48&lt;/D&gt;&lt;/FQL&gt;&lt;FQL&gt;&lt;Q&gt;168633^FG_TOTAL_RET_IDX(41274,,,,,"UNHEDGED")&lt;/Q&gt;&lt;R&gt;1&lt;/R&gt;&lt;C&gt;1&lt;/C&gt;&lt;D xsi:type="xsd:double"&gt;9970.82&lt;/D&gt;&lt;/FQL&gt;&lt;FQL&gt;&lt;Q&gt;J200-FTX^FG_TOTAL_RET_IDX(41274,,,,,"UNHEDGED")&lt;/Q&gt;&lt;R&gt;1&lt;/R&gt;&lt;C&gt;1&lt;/C&gt;&lt;D xsi:type="xsd:double"&gt;4267.9&lt;/D&gt;&lt;/FQL&gt;&lt;FQL&gt;&lt;Q&gt;OILDB-FDS^FG_PRICE(40543,,,USD)&lt;/Q&gt;&lt;R&gt;1&lt;/R&gt;&lt;C&gt;1&lt;/C&gt;&lt;D xsi:type="xsd:double"&gt;93.49&lt;/D&gt;&lt;/FQL&gt;&lt;FQL&gt;&lt;Q&gt;168638^FG_TOTAL_RET_IDX(41243,,,,,"UNHEDGED")&lt;/Q&gt;&lt;R&gt;1&lt;/R&gt;&lt;C&gt;1&lt;/C&gt;&lt;D xsi:type="xsd:double"&gt;11123.15&lt;/D&gt;&lt;/FQL&gt;&lt;FQL&gt;&lt;Q&gt;168633^FG_TOTAL_RET_IDX(41243,,,,,"UNHEDGED")&lt;/Q&gt;&lt;R&gt;1&lt;/R&gt;&lt;C&gt;1&lt;/C&gt;&lt;D xsi:type="xsd:double"&gt;9490.43&lt;/D&gt;&lt;/FQL&gt;&lt;FQL&gt;&lt;Q&gt;OILDB-FDS^FG_PRICE(40574,,,USD)&lt;/Q&gt;&lt;R&gt;1&lt;/R&gt;&lt;C&gt;1&lt;/C&gt;&lt;D xsi:type="xsd:double"&gt;98.25&lt;/D&gt;&lt;/FQL&gt;&lt;FQL&gt;&lt;Q&gt;154923^FG_TOTAL_RET_IDX(41213,,,,,"UNHEDGED")&lt;/Q&gt;&lt;R&gt;1&lt;/R&gt;&lt;C&gt;1&lt;/C&gt;&lt;D xsi:type="xsd:double"&gt;1201.83&lt;/D&gt;&lt;/FQL&gt;&lt;FQL&gt;&lt;Q&gt;168638^FG_TOTAL_RET_IDX(41213,,,,,"UNHEDGED")&lt;/Q&gt;&lt;R&gt;1&lt;/R&gt;&lt;C&gt;1&lt;/C&gt;&lt;D xsi:type="xsd:double"&gt;10687&lt;/D&gt;&lt;/FQL&gt;&lt;FQL&gt;&lt;Q&gt;OILDB-FDS^FG_PRICE(40602,,,USD)&lt;/Q&gt;&lt;R&gt;1&lt;/R&gt;&lt;C&gt;1&lt;/C&gt;&lt;D xsi:type="xsd:double"&gt;112.17&lt;/D&gt;&lt;/FQL&gt;&lt;FQL&gt;&lt;Q&gt;JSE0ALBI^FG_TOTAL_RET_IDX(41182,,,,,"UNHEDGED")&lt;/Q&gt;&lt;R&gt;1&lt;/R&gt;&lt;C&gt;1&lt;/C&gt;&lt;D xsi:type="xsd:double"&gt;422.808&lt;/D&gt;&lt;/FQL&gt;&lt;FQL&gt;&lt;Q&gt;154923^FG_TOTAL_RET_IDX(41182,,,,,"UNHEDGED")&lt;/Q&gt;&lt;R&gt;1&lt;/R&gt;&lt;C&gt;1&lt;/C&gt;&lt;D xsi:type="xsd:double"&gt;1253&lt;/D&gt;&lt;/FQL&gt;&lt;FQL&gt;&lt;Q&gt;OILDB-FDS^FG_PRICE(40633,,,USD)&lt;/Q&gt;&lt;R&gt;1&lt;/R&gt;&lt;C&gt;1&lt;/C&gt;&lt;D xsi:type="xsd:double"&gt;115.16&lt;/D&gt;&lt;/FQL&gt;&lt;FQL&gt;&lt;Q&gt;168636^FG_TOTAL_RET_IDX(41182,,,,,"UNHEDGED")&lt;/Q&gt;&lt;R&gt;1&lt;/R&gt;&lt;C&gt;1&lt;/C&gt;&lt;D xsi:type="xsd:double"&gt;4358.65&lt;/D&gt;&lt;/FQL&gt;&lt;FQL&gt;&lt;Q&gt;JSE0ALBI^FG_TOTAL_RET_IDX(41152,,,,,"UNHEDGED")&lt;/Q&gt;&lt;R&gt;1&lt;/R&gt;&lt;C&gt;1&lt;/C&gt;&lt;D xsi:type="xsd:double"&gt;419.043&lt;/D&gt;&lt;/FQL&gt;&lt;FQL&gt;&lt;Q&gt;OILDB-FDS^FG_PRICE(40663,,,USD)&lt;/Q&gt;&lt;R&gt;1&lt;/R&gt;&lt;C&gt;1&lt;/C&gt;&lt;D xsi:type="xsd:double"&gt;125.47&lt;/D&gt;&lt;/FQL&gt;&lt;FQL&gt;&lt;Q&gt;J258XXXI^FG_TOTAL_RET_IDX(41152,,,,,"UNHEDGED")&lt;/Q&gt;&lt;R&gt;1&lt;/R&gt;&lt;C&gt;1&lt;/C&gt;&lt;D xsi:type="xsd:double"&gt;2435.09&lt;/D&gt;&lt;/FQL&gt;&lt;FQL&gt;&lt;Q&gt;168636^FG_TOTAL_RET_IDX(41152,,,,,"UNHEDGED")&lt;/Q&gt;&lt;R&gt;1&lt;/R&gt;&lt;C&gt;1&lt;/C&gt;&lt;D xsi:type="xsd:double"&gt;4288.12&lt;/D&gt;&lt;/FQL&gt;&lt;FQL&gt;&lt;Q&gt;OILDB-FDS^FG_PRICE(40694,,,USD)&lt;/Q&gt;&lt;R&gt;1&lt;/R&gt;&lt;C&gt;1&lt;/C&gt;&lt;D xsi:type="xsd:double"&gt;114.76&lt;/D&gt;&lt;/FQL&gt;&lt;FQL&gt;&lt;Q&gt;J080XXXX^FG_TOTAL_RET_IDX(41121,,,,,"UNHEDGED")&lt;/Q&gt;&lt;R&gt;1&lt;/R&gt;&lt;C&gt;1&lt;/C&gt;&lt;D xsi:type="xsd:double"&gt;4727.09&lt;/D&gt;&lt;/FQL&gt;&lt;FQL&gt;&lt;Q&gt;J258XXXI^FG_TOTAL_RET_IDX(41121,,,,,"UNHEDGED")&lt;/Q&gt;&lt;R&gt;1&lt;/R&gt;&lt;C&gt;1&lt;/C&gt;&lt;D xsi:type="xsd:double"&gt;2456.1&lt;/D&gt;&lt;/FQL&gt;&lt;FQL&gt;&lt;Q&gt;OILDB-FDS^FG_PRICE(40724,,,USD)&lt;/Q&gt;&lt;R&gt;1&lt;/R&gt;&lt;C&gt;1&lt;/C&gt;&lt;D xsi:type="xsd:double"&gt;110.82&lt;/D&gt;&lt;/FQL&gt;&lt;FQL&gt;&lt;Q&gt;168645^FG_TOTAL_RET_IDX(41090,,,,,"UNHEDGED")&lt;/Q&gt;&lt;R&gt;1&lt;/R&gt;&lt;C&gt;1&lt;/C&gt;&lt;D xsi:type="xsd:double"&gt;6211.12&lt;/D&gt;&lt;/FQL&gt;&lt;FQL&gt;&lt;Q&gt;J080XXXX^FG_TOTAL_RET_IDX(41090,,,,,"UNHEDGED")&lt;/Q&gt;&lt;R&gt;1&lt;/R&gt;&lt;C&gt;1&lt;/C&gt;&lt;D xsi:type="xsd:double"&gt;4554.66&lt;/D&gt;&lt;/FQL&gt;&lt;FQL&gt;&lt;Q&gt;OILDB-FDS^FG_PRICE(40755,,,USD)&lt;/Q&gt;&lt;R&gt;1&lt;/R&gt;&lt;C&gt;1&lt;/C&gt;&lt;D xsi:type="xsd:double"&gt;118.03&lt;/D&gt;&lt;/FQL&gt;&lt;FQL&gt;&lt;Q&gt;J200-FTX^FG_TOTAL_RET_IDX(41060,,,,,"UNHEDGED")&lt;/Q&gt;&lt;R&gt;1&lt;/R&gt;&lt;C&gt;1&lt;/C&gt;&lt;D xsi:type="xsd:double"&gt;3521.22&lt;/D&gt;&lt;/FQL&gt;&lt;FQL&gt;&lt;Q&gt;168645^FG_TOTAL_RET_IDX(41060,,,,,"UNHEDGED")&lt;/Q&gt;&lt;R&gt;1&lt;/R&gt;&lt;C&gt;1&lt;/C&gt;&lt;D xsi:type="xsd:double"&gt;6093.86&lt;/D&gt;&lt;/FQL&gt;&lt;FQL&gt;&lt;Q&gt;OILDB-FDS^FG_PRICE(40786,,,USD)&lt;/Q&gt;&lt;R&gt;1&lt;/R&gt;&lt;C&gt;1&lt;/C&gt;&lt;D xsi:type="xsd:double"&gt;112.93&lt;/D&gt;&lt;/FQL&gt;&lt;FQL&gt;&lt;Q&gt;168633^FG_TOTAL_RET_IDX(41029,,,,,"UNHEDGED")&lt;/Q&gt;&lt;R&gt;1&lt;/R&gt;&lt;C&gt;1&lt;/C&gt;&lt;D xsi:type="xsd:double"&gt;8742.11&lt;/D&gt;&lt;/FQL&gt;&lt;FQL&gt;&lt;Q&gt;J200-FTX^FG_TOTAL_RET_IDX(41029,,,,,"UNHEDGED")&lt;/Q&gt;&lt;R&gt;1&lt;/R&gt;&lt;C&gt;1&lt;/C&gt;&lt;D xsi:type="xsd:double"&gt;3660.16&lt;/D&gt;&lt;/FQL&gt;&lt;FQL&gt;&lt;Q&gt;OILDB-FDS^FG_PRICE(40816,,,USD)&lt;/Q&gt;&lt;R&gt;1&lt;/R&gt;&lt;C&gt;1&lt;/C&gt;&lt;D xsi:type="xsd:double"&gt;104.82&lt;/D&gt;&lt;/FQL&gt;&lt;FQL&gt;&lt;Q&gt;168638^FG_TOTAL_RET_IDX(40999,,,,,"UNHEDGED")&lt;/Q&gt;&lt;R&gt;1&lt;/R&gt;&lt;C&gt;1&lt;/C&gt;&lt;D xsi:type="xsd:double"&gt;9882.64&lt;/D&gt;&lt;/FQL&gt;&lt;FQL&gt;&lt;Q&gt;168633^FG_TOTAL_RET_IDX(40999,,,,,"UNHEDGED")&lt;/Q&gt;&lt;R&gt;1&lt;/R&gt;&lt;C&gt;1&lt;/C&gt;&lt;D xsi:type="xsd:double"&gt;8513.56&lt;/D&gt;&lt;/FQL&gt;&lt;FQL&gt;&lt;Q&gt;OILDB-FDS^FG_PRICE(40847,,,USD)&lt;/Q&gt;&lt;R&gt;1&lt;/R&gt;&lt;C&gt;1&lt;/C&gt;&lt;D xsi:type="xsd:double"&gt;110.61&lt;/D&gt;&lt;/FQL&gt;&lt;FQL&gt;&lt;Q&gt;154923^FG_TOTAL_RET_IDX(40968,,,,,"UNHEDGED")&lt;/Q&gt;&lt;R&gt;1&lt;/R&gt;&lt;C&gt;1&lt;/C&gt;&lt;D xsi:type="xsd:double"&gt;1002.54&lt;/D&gt;&lt;/FQL&gt;&lt;FQL&gt;&lt;Q&gt;168638^FG_TOTAL_RET_IDX(40968,,,,,"UNHEDGED")&lt;/Q&gt;&lt;R&gt;1&lt;/R&gt;&lt;C&gt;1&lt;/C&gt;&lt;D xsi:type="xsd:double"&gt;9583.95&lt;/D&gt;&lt;/FQL&gt;&lt;FQL&gt;&lt;Q&gt;OILDB-FDS^FG_PRICE(40877,,,USD)&lt;/Q&gt;&lt;R&gt;1&lt;/R&gt;&lt;C&gt;1&lt;/C&gt;&lt;D xsi:type="xsd:double"&gt;110.41&lt;/D&gt;&lt;/FQL&gt;&lt;FQL&gt;&lt;Q&gt;JSE0ALBI^FG_TOTAL_RET_IDX(40939,,,,,"UNHEDGED")&lt;/Q&gt;&lt;R&gt;1&lt;/R&gt;&lt;C&gt;1&lt;/C&gt;&lt;D xsi:type="xsd:double"&gt;381.782&lt;/D&gt;&lt;/FQL&gt;&lt;FQL&gt;&lt;Q&gt;154923^FG_TOTAL_RET_IDX(40939,,,,,"UNHEDGED")&lt;/Q&gt;&lt;R&gt;1&lt;/R&gt;&lt;C&gt;1&lt;/C&gt;&lt;D xsi:type="xsd:double"&gt;992.49&lt;/D&gt;&lt;/FQL&gt;&lt;FQL&gt;&lt;Q&gt;OILDB-FDS^FG_PRICE(40908,,,USD)&lt;/Q&gt;&lt;R&gt;1&lt;/R&gt;&lt;C&gt;1&lt;/C&gt;&lt;D xsi:type="xsd:double"&gt;107.62&lt;/D&gt;&lt;/FQL&gt;&lt;FQL&gt;&lt;Q&gt;168636^FG_TOTAL_RET_IDX(40939,,,,,"UNHEDGED")&lt;/Q&gt;&lt;R&gt;1&lt;/R&gt;&lt;C&gt;1&lt;/C&gt;&lt;D xsi:type="xsd:double"&gt;4013.84&lt;/D&gt;&lt;/FQL&gt;&lt;FQL&gt;&lt;Q&gt;JSE0ALBI^FG_TOTAL_RET_IDX(40908,,,,,"UNHEDGED")&lt;/Q&gt;&lt;R&gt;1&lt;/R&gt;&lt;C&gt;1&lt;/C&gt;&lt;D xsi:type="xsd:double"&gt;373.992&lt;/D&gt;&lt;/FQL&gt;&lt;FQL&gt;&lt;Q&gt;OILDB-FDS^FG_PRICE(40939,,,USD)&lt;/Q&gt;&lt;R&gt;1&lt;/R&gt;&lt;C&gt;1&lt;/C&gt;&lt;D xsi:type="xsd:double"&gt;111.03&lt;/D&gt;&lt;/FQL&gt;&lt;FQL&gt;&lt;Q&gt;J258XXXI^FG_TOTAL_RET_IDX(40908,,,,,"UNHEDGED")&lt;/Q&gt;&lt;R&gt;1&lt;/R&gt;&lt;C&gt;1&lt;/C&gt;&lt;D xsi:type="xsd:double"&gt;2680.41&lt;/D&gt;&lt;/FQL&gt;&lt;FQL&gt;&lt;Q&gt;168636^FG_TOTAL_RET_IDX(40908,,,,,"UNHEDGED")&lt;/Q&gt;&lt;R&gt;1&lt;/R&gt;&lt;C&gt;1&lt;/C&gt;&lt;D xsi:type="xsd:double"&gt;3796.35&lt;/D&gt;&lt;/FQL&gt;&lt;FQL&gt;&lt;Q&gt;OILDB-FDS^FG_PRICE(40968,,,USD)&lt;/Q&gt;&lt;R&gt;1&lt;/R&gt;&lt;C&gt;1&lt;/C&gt;&lt;D xsi:type="xsd:double"&gt;123.16&lt;/D&gt;&lt;/FQL&gt;&lt;FQL&gt;&lt;Q&gt;J080XXXX^FG_TOTAL_RET_IDX(40877,,,,,"UNHEDGED")&lt;/Q&gt;&lt;R&gt;1&lt;/R&gt;&lt;C&gt;1&lt;/C&gt;&lt;D xsi:type="xsd:double"&gt;3789.58&lt;/D&gt;&lt;/FQL&gt;&lt;FQL&gt;&lt;Q&gt;J258XXXI^FG_TOTAL_RET_IDX(40877,,,,,"UNHEDGED")&lt;/Q&gt;&lt;R&gt;1&lt;/R&gt;&lt;C&gt;1&lt;/C&gt;&lt;D xsi:type="xsd:double"&gt;2836.87&lt;/D&gt;&lt;/FQL&gt;&lt;FQL&gt;&lt;Q&gt;OILDB-FDS^FG_PRICE(40999,,,USD)&lt;/Q&gt;&lt;R&gt;1&lt;/R&gt;&lt;C&gt;1&lt;/C&gt;&lt;D xsi:type="xsd:double"&gt;123.67&lt;/D&gt;&lt;/FQL&gt;&lt;FQL&gt;&lt;Q&gt;168645^FG_TOTAL_RET_IDX(40847,,,,,"UNHEDGED")&lt;/Q&gt;&lt;R&gt;1&lt;/R&gt;&lt;C&gt;1&lt;/C&gt;&lt;D xsi:type="xsd:double"&gt;5494.21&lt;/D&gt;&lt;/FQL&gt;&lt;FQL&gt;&lt;Q&gt;J080XXXX^FG_TOTAL_RET_IDX(40847,,,,,"UNHEDGED")&lt;/Q&gt;&lt;R&gt;1&lt;/R&gt;&lt;C&gt;1&lt;/C&gt;&lt;D xsi:type="xsd:double"&gt;3758.66&lt;/D&gt;&lt;/FQL&gt;&lt;FQL&gt;&lt;Q&gt;OILDB-FDS^FG_PRICE(41029,,,USD)&lt;/Q&gt;&lt;R&gt;1&lt;/R&gt;&lt;C&gt;1&lt;/C&gt;&lt;D xsi:type="xsd:double"&gt;119.76&lt;/D&gt;&lt;/FQL&gt;&lt;FQL&gt;&lt;Q&gt;J200-FTX^FG_TOTAL_RET_IDX(40816,,,,,"UNHEDGED")&lt;/Q&gt;&lt;R&gt;1&lt;/R&gt;&lt;C&gt;1&lt;/C&gt;&lt;D xsi:type="xsd:double"&gt;3120.42&lt;/D&gt;&lt;/FQL&gt;&lt;FQL&gt;&lt;Q&gt;168645^FG_TOTAL_RET_IDX(40816,,,,,"UNHEDGED")&lt;/Q&gt;&lt;R&gt;1&lt;/R&gt;&lt;C&gt;1&lt;/C&gt;&lt;D xsi:type="xsd:double"&gt;5019.81&lt;/D&gt;&lt;/FQL&gt;&lt;FQL&gt;&lt;Q&gt;OILDB-FDS^FG_PRICE(41060,,,USD)&lt;/Q&gt;&lt;R&gt;1&lt;/R&gt;&lt;C&gt;1&lt;/C&gt;&lt;D xsi:type="xsd:double"&gt;104.55&lt;/D&gt;&lt;/FQL&gt;&lt;FQL&gt;&lt;Q&gt;168633^FG_TOTAL_RET_IDX(40786,,,,,"UNHEDGED")&lt;/Q&gt;&lt;R&gt;1&lt;/R&gt;&lt;C&gt;1&lt;/C&gt;&lt;D xsi:type="xsd:double"&gt;7247.83&lt;/D&gt;&lt;/FQL&gt;&lt;FQL&gt;&lt;Q&gt;J200-FTX^FG_TOTAL_RET_IDX(40786,,,,,"UNHEDGED")&lt;/Q&gt;&lt;R&gt;1&lt;/R&gt;&lt;C&gt;1&lt;/C&gt;&lt;D xsi:type="xsd:double"&gt;3250.25&lt;/D&gt;&lt;/FQL&gt;&lt;FQL&gt;&lt;Q&gt;OILDB-FDS^FG_PRICE(41090,,,USD)&lt;/Q&gt;&lt;R&gt;1&lt;/R&gt;&lt;C&gt;1&lt;/C&gt;&lt;D xsi:type="xsd:double"&gt;93.1&lt;/D&gt;&lt;/FQL&gt;&lt;FQL&gt;&lt;Q&gt;168638^FG_TOTAL_RET_IDX(40755,,,,,"UNHEDGED")&lt;/Q&gt;&lt;R&gt;1&lt;/R&gt;&lt;C&gt;1&lt;/C&gt;&lt;D xsi:type="xsd:double"&gt;8577.57&lt;/D&gt;&lt;/FQL&gt;&lt;FQL&gt;&lt;Q&gt;168633^FG_TOTAL_RET_IDX(40755,,,,,"UNHEDGED")&lt;/Q&gt;&lt;R&gt;1&lt;/R&gt;&lt;C&gt;1&lt;/C&gt;&lt;D xsi:type="xsd:double"&gt;7276.17&lt;/D&gt;&lt;/FQL&gt;&lt;FQL&gt;&lt;Q&gt;OILDB-FDS^FG_PRICE(41121,,,USD)&lt;/Q&gt;&lt;R&gt;1&lt;/R&gt;&lt;C&gt;1&lt;/C&gt;&lt;D xsi:type="xsd:double"&gt;106.34&lt;/D&gt;&lt;/FQL&gt;&lt;FQL&gt;&lt;Q&gt;154923^FG_TOTAL_RET_IDX(40724,,,,,"UNHEDGED")&lt;/Q&gt;&lt;R&gt;1&lt;/R&gt;&lt;C&gt;1&lt;/C&gt;&lt;D xsi:type="xsd:double"&gt;893.83&lt;/D&gt;&lt;/FQL&gt;&lt;FQL&gt;&lt;Q&gt;168638^FG_TOTAL_RET_IDX(40724,,,,,"UNHEDGED")&lt;/Q&gt;&lt;R&gt;1&lt;/R&gt;&lt;C&gt;1&lt;/C&gt;&lt;D xsi:type="xsd:double"&gt;8578.82&lt;/D&gt;&lt;/FQL&gt;&lt;FQL&gt;&lt;Q&gt;OILDB-FDS^FG_PRICE(41152,,,USD)&lt;/Q&gt;&lt;R&gt;1&lt;/R&gt;&lt;C&gt;1&lt;/C&gt;&lt;D xsi:type="xsd:double"&gt;113.11&lt;/D&gt;&lt;/FQL&gt;&lt;FQL&gt;&lt;Q&gt;JSE0ALBI^FG_TOTAL_RET_IDX(40694,,,,,"UNHEDGED")&lt;/Q&gt;&lt;R&gt;1&lt;/R&gt;&lt;C&gt;1&lt;/C&gt;&lt;D xsi:type="xsd:double"&gt;350.969&lt;/D&gt;&lt;/FQL&gt;&lt;FQL&gt;&lt;Q&gt;154923^FG_TOTAL_RET_IDX(40694,,,,,"UNHEDGED")&lt;/Q&gt;&lt;R&gt;1&lt;/R&gt;&lt;C&gt;1&lt;/C&gt;&lt;D xsi:type="xsd:double"&gt;883.49&lt;/D&gt;&lt;/FQL&gt;&lt;FQL&gt;&lt;Q&gt;OILDB-FDS^FG_PRICE(41182,,,USD)&lt;/Q&gt;&lt;R&gt;1&lt;/R&gt;&lt;C&gt;1&lt;/C&gt;&lt;D xsi:type="xsd:double"&gt;111.53&lt;/D&gt;&lt;/FQL&gt;&lt;FQL&gt;&lt;Q&gt;168636^FG_TOTAL_RET_IDX(40694,,,,,"UNHEDGED")&lt;/Q&gt;&lt;R&gt;1&lt;/R&gt;&lt;C&gt;1&lt;/C&gt;&lt;D xsi:type="xsd:double"&gt;3796.99&lt;/D&gt;&lt;/FQL&gt;&lt;FQL&gt;&lt;Q&gt;JSE0ALBI^FG_TOTAL_RET_IDX(40663,,,,,"UNHEDGED")&lt;/Q&gt;&lt;R&gt;1&lt;/R&gt;&lt;C&gt;1&lt;/C&gt;&lt;D xsi:type="xsd:double"&gt;345.92&lt;/D&gt;&lt;/FQL&gt;&lt;FQL&gt;&lt;Q&gt;OILDB-FDS^FG_PRICE(41213,,,USD)&lt;/Q&gt;&lt;R&gt;1&lt;/R&gt;&lt;C&gt;1&lt;/C&gt;&lt;D xsi:type="xsd:double"&gt;109.4&lt;/D&gt;&lt;/FQL&gt;&lt;FQL&gt;&lt;Q&gt;J258XXXI^FG_TOTAL_RET_IDX(40663,,,,,"UNHEDGED")&lt;/Q&gt;&lt;R&gt;1&lt;/R&gt;&lt;C&gt;1&lt;/C&gt;&lt;D xsi:type="xsd:double"&gt;2949.18&lt;/D&gt;&lt;/FQL&gt;&lt;FQL&gt;&lt;Q&gt;168636^FG_TOTAL_RET_IDX(40663,,,,,"UNHEDGED")&lt;/Q&gt;&lt;R&gt;1&lt;/R&gt;&lt;C&gt;1&lt;/C&gt;&lt;D xsi:type="xsd:double"&gt;3826.56&lt;/D&gt;&lt;/FQL&gt;&lt;FQL&gt;&lt;Q&gt;OILDB-FDS^FG_PRICE(41243,,,USD)&lt;/Q&gt;&lt;R&gt;1&lt;/R&gt;&lt;C&gt;1&lt;/C&gt;&lt;D xsi:type="xsd:double"&gt;110.84&lt;/D&gt;&lt;/FQL&gt;&lt;FQL&gt;&lt;Q&gt;J080XXXX^FG_TOTAL_RET_IDX(40633,,,,,"UNHEDGED")&lt;/Q&gt;&lt;R&gt;1&lt;/R&gt;&lt;C&gt;1&lt;/C&gt;&lt;D xsi:type="xsd:double"&gt;3623.5&lt;/D&gt;&lt;/FQL&gt;&lt;FQL&gt;&lt;Q&gt;J258XXXI^FG_TOTAL_RET_IDX(40633,,,,,"UNHEDGED")&lt;/Q&gt;&lt;R&gt;1&lt;/R&gt;&lt;C&gt;1&lt;/C&gt;&lt;D xsi:type="xsd:double"&gt;2945.42&lt;/D&gt;&lt;/FQL&gt;&lt;FQL&gt;&lt;Q&gt;OILDB-FDS^FG_PRICE(41274,,,USD)&lt;/Q&gt;&lt;R&gt;1&lt;/R&gt;&lt;C&gt;1&lt;/C&gt;&lt;D xsi:type="xsd:double"&gt;110.62&lt;/D&gt;&lt;/FQL&gt;&lt;FQL&gt;&lt;Q&gt;168645^FG_TOTAL_RET_IDX(40602,,,,,"UNHEDGED")&lt;/Q&gt;&lt;R&gt;1&lt;/R&gt;&lt;C&gt;1&lt;/C&gt;&lt;D xsi:type="xsd:double"&gt;4902.65&lt;/D&gt;&lt;/FQL&gt;&lt;FQL&gt;&lt;Q&gt;J080XXXX^FG_TOTAL_RET_IDX(40602,,,,,"UNHEDGED")&lt;/Q&gt;&lt;R&gt;1&lt;/R&gt;&lt;C&gt;1&lt;/C&gt;&lt;D xsi:type="xsd:double"&gt;3528.01&lt;/D&gt;&lt;/FQL&gt;&lt;FQL&gt;&lt;Q&gt;OILDB-FDS^FG_PRICE(41305,,,USD)&lt;/Q&gt;&lt;R&gt;1&lt;/R&gt;&lt;C&gt;1&lt;/C&gt;&lt;D xsi:type="xsd:double"&gt;114.93&lt;/D&gt;&lt;/FQL&gt;&lt;FQL&gt;&lt;Q&gt;J200-FTX^FG_TOTAL_RET_IDX(40574,,,,,"UNHEDGED")&lt;/Q&gt;&lt;R&gt;1&lt;/R&gt;&lt;C&gt;1&lt;/C&gt;&lt;D xsi:type="xsd:double"&gt;3254.53&lt;/D&gt;&lt;/FQL&gt;&lt;FQL&gt;&lt;Q&gt;168645^FG_TOTAL_RET_IDX(40574,,,,,"UNHEDGED")&lt;/Q&gt;&lt;R&gt;1&lt;/R&gt;&lt;C&gt;1&lt;/C&gt;&lt;D xsi:type="xsd:double"&gt;4813.64&lt;/D&gt;&lt;/FQL&gt;&lt;FQL&gt;&lt;Q&gt;OILDB-FDS^FG_PRICE(41333,,,USD)&lt;/Q&gt;&lt;R&gt;1&lt;/R&gt;&lt;C&gt;1&lt;/C&gt;&lt;D xsi:type="xsd:double"&gt;112.72&lt;/D&gt;&lt;/FQL&gt;&lt;FQL&gt;&lt;Q&gt;168633^FG_TOTAL_RET_IDX(40543,,,,,"UNHEDGED")&lt;/Q&gt;&lt;R&gt;1&lt;/R&gt;&lt;C&gt;1&lt;/C&gt;&lt;D xsi:type="xsd:double"&gt;7353.21&lt;/D&gt;&lt;/FQL&gt;&lt;FQL&gt;&lt;Q&gt;J200-FTX^FG_TOTAL_RET_IDX(40543,,,,,"UNHEDGED")&lt;/Q&gt;&lt;R&gt;1&lt;/R&gt;&lt;C&gt;1&lt;/C&gt;&lt;D xsi:type="xsd:double"&gt;3310.9&lt;/D&gt;&lt;/FQL&gt;&lt;FQL&gt;&lt;Q&gt;OILDB-FDS^FG_PRICE(41364,,,USD)&lt;/Q&gt;&lt;R&gt;1&lt;/R&gt;&lt;C&gt;1&lt;/C&gt;&lt;D xsi:type="xsd:double"&gt;109.51&lt;/D&gt;&lt;/FQL&gt;&lt;FQL&gt;&lt;Q&gt;168638^FG_TOTAL_RET_IDX(40512,,,,,"UNHEDGED")&lt;/Q&gt;&lt;R&gt;1&lt;/R&gt;&lt;C&gt;1&lt;/C&gt;&lt;D xsi:type="xsd:double"&gt;8466.91&lt;/D&gt;&lt;/FQL&gt;&lt;FQL&gt;&lt;Q&gt;168633^FG_TOTAL_RET_IDX(40512,,,,,"UNHEDGED")&lt;/Q&gt;&lt;R&gt;1&lt;/R&gt;&lt;C&gt;1&lt;/C&gt;&lt;D xsi:type="xsd:double"&gt;7134.97&lt;/D&gt;&lt;/FQL&gt;&lt;FQL&gt;&lt;Q&gt;OILDB-FDS^FG_PRICE(41394,,,USD)&lt;/Q&gt;&lt;R&gt;1&lt;/R&gt;&lt;C&gt;1&lt;/C&gt;&lt;D xsi:type="xsd:double"&gt;103.47&lt;/D&gt;&lt;/FQL&gt;&lt;FQL&gt;&lt;Q&gt;154923^FG_TOTAL_RET_IDX(40482,,,,,"UNHEDGED")&lt;/Q&gt;&lt;R&gt;1&lt;/R&gt;&lt;C&gt;1&lt;/C&gt;&lt;D xsi:type="xsd:double"&gt;855.02&lt;/D&gt;&lt;/FQL&gt;&lt;FQL&gt;&lt;Q&gt;168638^FG_TOTAL_RET_IDX(40482,,,,,"UNHEDGED")&lt;/Q&gt;&lt;R&gt;1&lt;/R&gt;&lt;C&gt;1&lt;/C&gt;&lt;D xsi:type="xsd:double"&gt;8276.6&lt;/D&gt;&lt;/FQL&gt;&lt;FQL&gt;&lt;Q&gt;OILDB-FDS^FG_PRICE(41425,,,USD)&lt;/Q&gt;&lt;R&gt;1&lt;/R&gt;&lt;C&gt;1&lt;/C&gt;&lt;D xsi:type="xsd:double"&gt;101.93&lt;/D&gt;&lt;/FQL&gt;&lt;FQL&gt;&lt;Q&gt;JSE0ALBI^FG_TOTAL_RET_IDX(40451,,,,,"UNHEDGED")&lt;/Q&gt;&lt;R&gt;1&lt;/R&gt;&lt;C&gt;1&lt;/C&gt;&lt;D xsi:type="xsd:double"&gt;341.196&lt;/D&gt;&lt;/FQL&gt;&lt;FQL&gt;&lt;Q&gt;154923^FG_TOTAL_RET_IDX(40451,,,,,"UNHEDGED")&lt;/Q&gt;&lt;R&gt;1&lt;/R&gt;&lt;C&gt;1&lt;/C&gt;&lt;D xsi:type="xsd:double"&gt;843.4&lt;/D&gt;&lt;/FQL&gt;&lt;FQL&gt;&lt;Q&gt;OILDB-FDS^FG_PRICE(41455,,,USD)&lt;/Q&gt;&lt;R&gt;1&lt;/R&gt;&lt;C&gt;1&lt;/C&gt;&lt;D xsi:type="xsd:double"&gt;102.57&lt;/D&gt;&lt;/FQL&gt;&lt;FQL&gt;&lt;Q&gt;168636^FG_TOTAL_RET_IDX(40451,,,,,"UNHEDGED")&lt;/Q&gt;&lt;R&gt;1&lt;/R&gt;&lt;C&gt;1&lt;/C&gt;&lt;D xsi:type="xsd:double"&gt;3381.14&lt;/D&gt;&lt;/FQL&gt;&lt;FQL&gt;&lt;Q&gt;JSE0ALBI^FG_TOTAL_RET_IDX(40421,,,,,"UNHEDGED")&lt;/Q&gt;&lt;R&gt;1&lt;/R&gt;&lt;C&gt;1&lt;/C&gt;&lt;D xsi:type="xsd:double"&gt;338.632&lt;/D&gt;&lt;/FQL&gt;&lt;FQL&gt;&lt;Q&gt;OILDB-FDS^FG_PRICE(41486,,,USD)&lt;/Q&gt;&lt;R&gt;1&lt;/R&gt;&lt;C&gt;1&lt;/C&gt;&lt;D xsi:type="xsd:double"&gt;107.25&lt;/D&gt;&lt;/FQL&gt;&lt;FQL&gt;&lt;Q&gt;J258XXXI^FG_TOTAL_RET_IDX(40421,,,,,"UNHEDGED")&lt;/Q&gt;&lt;R&gt;1&lt;/R&gt;&lt;C&gt;1&lt;/C&gt;&lt;D xsi:type="xsd:double"&gt;2281.65&lt;/D&gt;&lt;/FQL&gt;&lt;FQL&gt;&lt;Q&gt;168636^FG_TOTAL_RET_IDX(40421,,,,,"UNHEDGED")&lt;/Q&gt;&lt;R&gt;1&lt;/R&gt;&lt;C&gt;1&lt;/C&gt;&lt;D xsi:type="xsd:double"&gt;3109.27&lt;/D&gt;&lt;/FQL&gt;&lt;FQL&gt;&lt;Q&gt;OILDB-FDS^FG_PRICE(41517,,,USD)&lt;/Q&gt;&lt;R&gt;1&lt;/R&gt;&lt;C&gt;1&lt;/C&gt;&lt;D xsi:type="xsd:double"&gt;115.83&lt;/D&gt;&lt;/FQL&gt;&lt;FQL&gt;&lt;Q&gt;J080XXXX^FG_TOTAL_RET_IDX(40390,,,,,"UNHEDGED")&lt;/Q&gt;&lt;R&gt;1&lt;/R&gt;&lt;C&gt;1&lt;/C&gt;&lt;D xsi:type="xsd:double"&gt;3454.42&lt;/D&gt;&lt;/FQL&gt;&lt;FQL&gt;&lt;Q&gt;J258XXXI^FG_TOTAL_RET_IDX(40390,,,,,"UNHEDGED")&lt;/Q&gt;&lt;R&gt;1&lt;/R&gt;&lt;C&gt;1&lt;/C&gt;&lt;D xsi:type="xsd:double"&gt;2433.81&lt;/D&gt;&lt;/FQL&gt;&lt;FQL&gt;&lt;Q&gt;OILDB-FDS^FG_PRICE(41547,,,USD)&lt;/Q&gt;&lt;R&gt;1&lt;/R&gt;&lt;C&gt;1&lt;/C&gt;&lt;D xsi:type="xsd:double"&gt;108.96&lt;/D&gt;&lt;/FQL&gt;&lt;FQL&gt;&lt;Q&gt;168645^FG_TOTAL_RET_IDX(40359,,,,,"UNHEDGED")&lt;/Q&gt;&lt;R&gt;1&lt;/R&gt;&lt;C&gt;1&lt;/C&gt;&lt;D xsi:type="xsd:double"&gt;3930.21&lt;/D&gt;&lt;/FQL&gt;&lt;FQL&gt;&lt;Q&gt;J080XXXX^FG_TOTAL_RET_IDX(40359,,,,,"UNHEDGED")&lt;/Q&gt;&lt;R&gt;1&lt;/R&gt;&lt;C&gt;1&lt;/C&gt;&lt;D xsi:type="xsd:double"&gt;3126.65&lt;/D&gt;&lt;/FQL&gt;&lt;FQL&gt;&lt;Q&gt;OILDB-FDS^FG_PRICE(41578,,,USD)&lt;/Q&gt;&lt;R&gt;1&lt;/R&gt;&lt;C&gt;1&lt;/C&gt;&lt;D xsi:type="xsd:double"&gt;109.46&lt;/D&gt;&lt;/FQL&gt;&lt;FQL&gt;&lt;Q&gt;J200-FTX^FG_TOTAL_RET_IDX(40329,,,,,"UNHEDGED")&lt;/Q&gt;&lt;R&gt;1&lt;/R&gt;&lt;C&gt;1&lt;/C&gt;&lt;D xsi:type="xsd:double"&gt;2754.11&lt;/D&gt;&lt;/FQL&gt;&lt;FQL&gt;&lt;Q&gt;168645^FG_TOTAL_RET_IDX(40329,,,,,"UNHEDGED")&lt;/Q&gt;&lt;R&gt;1&lt;/R&gt;&lt;C&gt;1&lt;/C&gt;&lt;D xsi:type="xsd:double"&gt;4017.36&lt;/D&gt;&lt;/FQL&gt;&lt;FQL&gt;&lt;Q&gt;OILDB-FDS^FG_PRICE(41608,,,USD)&lt;/Q&gt;&lt;R&gt;1&lt;/R&gt;&lt;C&gt;1&lt;/C&gt;&lt;D xsi:type="xsd:double"&gt;111.1&lt;/D&gt;&lt;/FQL&gt;&lt;FQL&gt;&lt;Q&gt;168633^FG_TOTAL_RET_IDX(40298,,,,,"UNHEDGED")&lt;/Q&gt;&lt;R&gt;1&lt;/R&gt;&lt;C&gt;1&lt;/C&gt;&lt;D xsi:type="xsd:double"&gt;6252.42&lt;/D&gt;&lt;/FQL&gt;&lt;FQL&gt;&lt;Q&gt;J200-FTX^FG_TOTAL_RET_IDX(40298,,,,,"UNHEDGED")&lt;/Q&gt;&lt;R&gt;1&lt;/R&gt;&lt;C&gt;1&lt;/C&gt;&lt;D xsi:type="xsd:double"&gt;2920&lt;/D&gt;&lt;/FQL&gt;&lt;FQL&gt;&lt;Q&gt;OILDB-FDS^FG_PRICE(41639,,,USD)&lt;/Q&gt;&lt;R&gt;1&lt;/R&gt;&lt;C&gt;1&lt;/C&gt;&lt;D xsi:type="xsd:double"&gt;111.59&lt;/D&gt;&lt;/FQL&gt;&lt;FQL&gt;&lt;Q&gt;168638^FG_TOTAL_RET_IDX(40268,,,,,"UNHEDGED")&lt;/Q&gt;&lt;R&gt;1&lt;/R&gt;&lt;C&gt;1&lt;/C&gt;&lt;D xsi:type="xsd:double"&gt;7492.94&lt;/D&gt;&lt;/FQL&gt;&lt;FQL&gt;&lt;Q&gt;168633^FG_TOTAL_RET_IDX(40268,,,,,"UNHEDGED")&lt;/Q&gt;&lt;R&gt;1&lt;/R&gt;&lt;C&gt;1&lt;/C&gt;&lt;D xsi:type="xsd:double"&gt;6138.31&lt;/D&gt;&lt;/FQL&gt;&lt;FQL&gt;&lt;Q&gt;OILDB-FDS^FG_PRICE(41670,,,USD)&lt;/Q&gt;&lt;R&gt;1&lt;/R&gt;&lt;C&gt;1&lt;/C&gt;&lt;D xsi:type="xsd:double"&gt;108.15&lt;/D&gt;&lt;/FQL&gt;&lt;FQL&gt;&lt;Q&gt;154923^FG_TOTAL_RET_IDX(40237,,,,,"UNHEDGED")&lt;/Q&gt;&lt;R&gt;1&lt;/R&gt;&lt;C&gt;1&lt;/C&gt;&lt;D xsi:type="xsd:double"&gt;707.87&lt;/D&gt;&lt;/FQL&gt;&lt;FQL&gt;&lt;Q&gt;168638^FG_TOTAL_RET_IDX(40237,,,,,"UNHEDGED")&lt;/Q&gt;&lt;R&gt;1&lt;/R&gt;&lt;C&gt;1&lt;/C&gt;&lt;D xsi:type="xsd:double"&gt;7169.66&lt;/D&gt;&lt;/FQL&gt;&lt;FQL&gt;&lt;Q&gt;OILDB-FDS^FG_PRICE(41698,,,USD)&lt;/Q&gt;&lt;R&gt;1&lt;/R&gt;&lt;C&gt;1&lt;/C&gt;&lt;D xsi:type="xsd:double"&gt;108.95&lt;/D&gt;&lt;/FQL&gt;&lt;FQL&gt;&lt;Q&gt;JSE0ALBI^FG_TOTAL_RET_IDX(40209,,,,,"UNHEDGED")&lt;/Q&gt;&lt;R&gt;1&lt;/R&gt;&lt;C&gt;1&lt;/C&gt;&lt;D xsi:type="xsd:double"&gt;299.672&lt;/D&gt;&lt;/FQL&gt;&lt;FQL&gt;&lt;Q&gt;154923^FG_TOTAL_RET_IDX(40209,,,,,"UNHEDGED")&lt;/Q&gt;&lt;R&gt;1&lt;/R&gt;&lt;C&gt;1&lt;/C&gt;&lt;D xsi:type="xsd:double"&gt;669.37&lt;/D&gt;&lt;/FQL&gt;&lt;FQL&gt;&lt;Q&gt;OILDB-FDS^FG_PRICE(41729,,,USD)&lt;/Q&gt;&lt;R&gt;1&lt;/R&gt;&lt;C&gt;1&lt;/C&gt;&lt;D xsi:type="xsd:double"&gt;108.02&lt;/D&gt;&lt;/FQL&gt;&lt;FQL&gt;&lt;Q&gt;168636^FG_TOTAL_RET_IDX(40209,,,,,"UNHEDGED")&lt;/Q&gt;&lt;R&gt;1&lt;/R&gt;&lt;C&gt;1&lt;/C&gt;&lt;D xsi:type="xsd:double"&gt;3001.79&lt;/D&gt;&lt;/FQL&gt;&lt;FQL&gt;&lt;Q&gt;JSE0ALBI^FG_TOTAL_RET_IDX(40178,,,,,"UNHEDGED")&lt;/Q&gt;&lt;R&gt;1&lt;/R&gt;&lt;C&gt;1&lt;/C&gt;&lt;D xsi:type="xsd:double"&gt;299.013&lt;/D&gt;&lt;/FQL&gt;&lt;FQL&gt;&lt;Q&gt;OILDB-FDS^FG_PRICE(41759,,,USD)&lt;/Q&gt;&lt;R&gt;1&lt;/R&gt;&lt;C&gt;1&lt;/C&gt;&lt;D xsi:type="xsd:double"&gt;109.01&lt;/D&gt;&lt;/FQL&gt;&lt;FQL&gt;&lt;Q&gt;J258XXXI^FG_TOTAL_RET_IDX(40178,,,,,"UNHEDGED")&lt;/Q&gt;&lt;R&gt;1&lt;/R&gt;&lt;C&gt;1&lt;/C&gt;&lt;D xsi:type="xsd:double"&gt;2553.1&lt;/D&gt;&lt;/FQL&gt;&lt;FQL&gt;&lt;Q&gt;168636^FG_TOTAL_RET_IDX(40178,,,,,"UNHEDGED")&lt;/Q&gt;&lt;R&gt;1&lt;/R&gt;&lt;C&gt;1&lt;/C&gt;&lt;D xsi:type="xsd:double"&gt;3110.79&lt;/D&gt;&lt;/FQL&gt;&lt;FQL&gt;&lt;Q&gt;OILDB-FDS^FG_PRICE(41790,,,USD)&lt;/Q&gt;&lt;R&gt;1&lt;/R&gt;&lt;C&gt;1&lt;/C&gt;&lt;D xsi:type="xsd:double"&gt;110.4&lt;/D&gt;&lt;/FQL&gt;&lt;FQL&gt;&lt;Q&gt;J080XXXX^FG_TOTAL_RET_IDX(40147,,,,,"UNHEDGED")&lt;/Q&gt;&lt;R&gt;1&lt;/R&gt;&lt;C&gt;1&lt;/C&gt;&lt;D xsi:type="xsd:double"&gt;2998.62&lt;/D&gt;&lt;/FQL&gt;&lt;FQL&gt;&lt;Q&gt;J258XXXI^FG_TOTAL_RET_IDX(40147,,,,,"UNHEDGED")&lt;/Q&gt;&lt;R&gt;1&lt;/R&gt;&lt;C&gt;1&lt;/C&gt;&lt;D xsi:type="xsd:double"&gt;2489.91&lt;/D&gt;&lt;/FQL&gt;&lt;FQL&gt;&lt;Q&gt;OILDB-FDS^FG_PRICE(41820,,,USD)&lt;/Q&gt;&lt;R&gt;1&lt;/R&gt;&lt;C&gt;1&lt;/C&gt;&lt;D xsi:type="xsd:double"&gt;113.5&lt;/D&gt;&lt;/FQL&gt;&lt;FQL&gt;&lt;Q&gt;168645^FG_TOTAL_RET_IDX(40117,,,,,"UNHEDGED")&lt;/Q&gt;&lt;R&gt;1&lt;/R&gt;&lt;C&gt;1&lt;/C&gt;&lt;D xsi:type="xsd:double"&gt;3817.56&lt;/D&gt;&lt;/FQL&gt;&lt;FQL&gt;&lt;Q&gt;J080XXXX^FG_TOTAL_RET_IDX(40117,,,,,"UNHEDGED")&lt;/Q&gt;&lt;R&gt;1&lt;/R&gt;&lt;C&gt;1&lt;/C&gt;&lt;D xsi:type="xsd:double"&gt;3036.18&lt;/D&gt;&lt;/FQL&gt;&lt;FQL&gt;&lt;Q&gt;OILDB-FDS^FG_PRICE(41851,,,USD)&lt;/Q&gt;&lt;R&gt;1&lt;/R&gt;&lt;C&gt;1&lt;/C&gt;&lt;D xsi:type="xsd:double"&gt;107.07&lt;/D&gt;&lt;/FQL&gt;&lt;FQL&gt;&lt;Q&gt;J200-FTX^FG_TOTAL_RET_IDX(40086,,,,,"UNHEDGED")&lt;/Q&gt;&lt;R&gt;1&lt;/R&gt;&lt;C&gt;1&lt;/C&gt;&lt;D xsi:type="xsd:double"&gt;2510.81&lt;/D&gt;&lt;/FQL&gt;&lt;FQL&gt;&lt;Q&gt;168645^FG_TOTAL_RET_IDX(40086,,,,,"UNHEDGED")&lt;/Q&gt;&lt;R&gt;1&lt;/R&gt;&lt;C&gt;1&lt;/C&gt;&lt;D xsi:type="xsd:double"&gt;3632.42&lt;/D&gt;&lt;/FQL&gt;&lt;FQL&gt;&lt;Q&gt;OILDB-FDS^FG_PRICE(41882,,,USD)&lt;/Q&gt;&lt;R&gt;1&lt;/R&gt;&lt;C&gt;1&lt;/C&gt;&lt;D xsi:type="xsd:double"&gt;102.43&lt;/D&gt;&lt;/FQL&gt;&lt;FQL&gt;&lt;Q&gt;168633^FG_TOTAL_RET_IDX(40056,,,,,"UNHEDGED")&lt;/Q&gt;&lt;R&gt;1&lt;/R&gt;&lt;C&gt;1&lt;/C&gt;&lt;D xsi:type="xsd:double"&gt;5198.92&lt;/D&gt;&lt;/FQL&gt;&lt;FQL&gt;&lt;Q&gt;J200-FTX^FG_TOTAL_RET_IDX(40056,,,,,"UNHEDGED")&lt;/Q&gt;&lt;R&gt;1&lt;/R&gt;&lt;C&gt;1&lt;/C&gt;&lt;D xsi:type="xsd:double"&gt;2515.57&lt;/D&gt;&lt;/FQL&gt;&lt;FQL&gt;&lt;Q&gt;OILDB-FDS^FG_PRICE(41912,,,USD)&lt;/Q&gt;&lt;R&gt;1&lt;/R&gt;&lt;C&gt;1&lt;/C&gt;&lt;D xsi:type="xsd:double"&gt;96.5&lt;/D&gt;&lt;/FQL&gt;&lt;FQL&gt;&lt;Q&gt;168638^FG_TOTAL_RET_IDX(40025,,,,,"UNHEDGED")&lt;/Q&gt;&lt;R&gt;1&lt;/R&gt;&lt;C&gt;1&lt;/C&gt;&lt;D xsi:type="xsd:double"&gt;6146.08&lt;/D&gt;&lt;/FQL&gt;&lt;FQL&gt;&lt;Q&gt;168633^FG_TOTAL_RET_IDX(40025,,,,,"UNHEDGED")&lt;/Q&gt;&lt;R&gt;1&lt;/R&gt;&lt;C&gt;1&lt;/C&gt;&lt;D xsi:type="xsd:double"&gt;4979.42&lt;/D&gt;&lt;/FQL&gt;&lt;FQL&gt;&lt;Q&gt;OILDB-FDS^FG_PRICE(41943,,,USD)&lt;/Q&gt;&lt;R&gt;1&lt;/R&gt;&lt;C&gt;1&lt;/C&gt;&lt;D xsi:type="xsd:double"&gt;86.25&lt;/D&gt;&lt;/FQL&gt;&lt;FQL&gt;&lt;Q&gt;154923^FG_TOTAL_RET_IDX(39994,,,,,"UNHEDGED")&lt;/Q&gt;&lt;R&gt;</t>
        </r>
      </text>
    </comment>
    <comment ref="A31" authorId="0" shapeId="0" xr:uid="{9B2D7594-09A9-4E72-B94E-6B9869DBBF09}">
      <text>
        <r>
          <rPr>
            <b/>
            <sz val="9"/>
            <color indexed="81"/>
            <rFont val="Tahoma"/>
            <family val="2"/>
          </rPr>
          <t>1&lt;/R&gt;&lt;C&gt;1&lt;/C&gt;&lt;D xsi:type="xsd:double"&gt;575.08&lt;/D&gt;&lt;/FQL&gt;&lt;FQL&gt;&lt;Q&gt;168638^FG_TOTAL_RET_IDX(39994,,,,,"UNHEDGED")&lt;/Q&gt;&lt;R&gt;1&lt;/R&gt;&lt;C&gt;1&lt;/C&gt;&lt;D xsi:type="xsd:double"&gt;5784.02&lt;/D&gt;&lt;/FQL&gt;&lt;FQL&gt;&lt;Q&gt;OILDB-FDS^FG_PRICE(41973,,,USD)&lt;/Q&gt;&lt;R&gt;1&lt;/R&gt;&lt;C&gt;1&lt;/C&gt;&lt;D xsi:type="xsd:double"&gt;74.4&lt;/D&gt;&lt;/FQL&gt;&lt;FQL&gt;&lt;Q&gt;JSE0ALBI^FG_TOTAL_RET_IDX(39964,,,,,"UNHEDGED")&lt;/Q&gt;&lt;R&gt;1&lt;/R&gt;&lt;C&gt;1&lt;/C&gt;&lt;D xsi:type="xsd:double"&gt;287.856&lt;/D&gt;&lt;/FQL&gt;&lt;FQL&gt;&lt;Q&gt;154923^FG_TOTAL_RET_IDX(39964,,,,,"UNHEDGED")&lt;/Q&gt;&lt;R&gt;1&lt;/R&gt;&lt;C&gt;1&lt;/C&gt;&lt;D xsi:type="xsd:double"&gt;585.68&lt;/D&gt;&lt;/FQL&gt;&lt;FQL&gt;&lt;Q&gt;OILDB-FDS^FG_PRICE(42004,,,USD)&lt;/Q&gt;&lt;R&gt;1&lt;/R&gt;&lt;C&gt;1&lt;/C&gt;&lt;D xsi:type="xsd:double"&gt;57.33&lt;/D&gt;&lt;/FQL&gt;&lt;FQL&gt;&lt;Q&gt;168636^FG_TOTAL_RET_IDX(39964,,,,,"UNHEDGED")&lt;/Q&gt;&lt;R&gt;1&lt;/R&gt;&lt;C&gt;1&lt;/C&gt;&lt;D xsi:type="xsd:double"&gt;2527.87&lt;/D&gt;&lt;/FQL&gt;&lt;FQL&gt;&lt;Q&gt;JSE0ALBI^FG_TOTAL_RET_IDX(39933,,,,,"UNHEDGED")&lt;/Q&gt;&lt;R&gt;1&lt;/R&gt;&lt;C&gt;1&lt;/C&gt;&lt;D xsi:type="xsd:double"&gt;289.223&lt;/D&gt;&lt;/FQL&gt;&lt;FQL&gt;&lt;Q&gt;OILDB-FDS^FG_PRICE(42035,,,USD)&lt;/Q&gt;&lt;R&gt;1&lt;/R&gt;&lt;C&gt;1&lt;/C&gt;&lt;D xsi:type="xsd:double"&gt;48.4&lt;/D&gt;&lt;/FQL&gt;&lt;FQL&gt;&lt;Q&gt;J258XXXI^FG_TOTAL_RET_IDX(39933,,,,,"UNHEDGED")&lt;/Q&gt;&lt;R&gt;1&lt;/R&gt;&lt;C&gt;1&lt;/C&gt;&lt;D xsi:type="xsd:double"&gt;1858.35&lt;/D&gt;&lt;/FQL&gt;&lt;FQL&gt;&lt;Q&gt;168636^FG_TOTAL_RET_IDX(39933,,,,,"UNHEDGED")&lt;/Q&gt;&lt;R&gt;1&lt;/R&gt;&lt;C&gt;1&lt;/C&gt;&lt;D xsi:type="xsd:double"&gt;2291.16&lt;/D&gt;&lt;/FQL&gt;&lt;FQL&gt;&lt;Q&gt;OILDB-FDS^FG_PRICE(42063,,,USD)&lt;/Q&gt;&lt;R&gt;1&lt;/R&gt;&lt;C&gt;1&lt;/C&gt;&lt;D xsi:type="xsd:double"&gt;61.14&lt;/D&gt;&lt;/FQL&gt;&lt;FQL&gt;&lt;Q&gt;J080XXXX^FG_TOTAL_RET_IDX(39903,,,,,"UNHEDGED")&lt;/Q&gt;&lt;R&gt;1&lt;/R&gt;&lt;C&gt;1&lt;/C&gt;&lt;D xsi:type="xsd:double"&gt;2241.18&lt;/D&gt;&lt;/FQL&gt;&lt;FQL&gt;&lt;Q&gt;J258XXXI^FG_TOTAL_RET_IDX(39903,,,,,"UNHEDGED")&lt;/Q&gt;&lt;R&gt;1&lt;/R&gt;&lt;C&gt;1&lt;/C&gt;&lt;D xsi:type="xsd:double"&gt;1915.73&lt;/D&gt;&lt;/FQL&gt;&lt;FQL&gt;&lt;Q&gt;OILDB-FDS^FG_PRICE(42094,,,USD)&lt;/Q&gt;&lt;R&gt;1&lt;/R&gt;&lt;C&gt;1&lt;/C&gt;&lt;D xsi:type="xsd:double"&gt;55.6&lt;/D&gt;&lt;/FQL&gt;&lt;FQL&gt;&lt;Q&gt;168645^FG_TOTAL_RET_IDX(39872,,,,,"UNHEDGED")&lt;/Q&gt;&lt;R&gt;1&lt;/R&gt;&lt;C&gt;1&lt;/C&gt;&lt;D xsi:type="xsd:double"&gt;2575.08&lt;/D&gt;&lt;/FQL&gt;&lt;FQL&gt;&lt;Q&gt;J080XXXX^FG_TOTAL_RET_IDX(39872,,,,,"UNHEDGED")&lt;/Q&gt;&lt;R&gt;1&lt;/R&gt;&lt;C&gt;1&lt;/C&gt;&lt;D xsi:type="xsd:double"&gt;1999.07&lt;/D&gt;&lt;/FQL&gt;&lt;FQL&gt;&lt;Q&gt;OILDB-FDS^FG_PRICE(42124,,,USD)&lt;/Q&gt;&lt;R&gt;1&lt;/R&gt;&lt;C&gt;1&lt;/C&gt;&lt;D xsi:type="xsd:double"&gt;63.9&lt;/D&gt;&lt;/FQL&gt;&lt;FQL&gt;&lt;Q&gt;J200-FTX^FG_TOTAL_RET_IDX(39844,,,,,"UNHEDGED")&lt;/Q&gt;&lt;R&gt;1&lt;/R&gt;&lt;C&gt;1&lt;/C&gt;&lt;D xsi:type="xsd:double"&gt;2044.07&lt;/D&gt;&lt;/FQL&gt;&lt;FQL&gt;&lt;Q&gt;168645^FG_TOTAL_RET_IDX(39844,,,,,"UNHEDGED")&lt;/Q&gt;&lt;R&gt;1&lt;/R&gt;&lt;C&gt;1&lt;/C&gt;&lt;D xsi:type="xsd:double"&gt;2879.64&lt;/D&gt;&lt;/FQL&gt;&lt;FQL&gt;&lt;Q&gt;OILDB-FDS^FG_PRICE(42155,,,USD)&lt;/Q&gt;&lt;R&gt;1&lt;/R&gt;&lt;C&gt;1&lt;/C&gt;&lt;D xsi:type="xsd:double"&gt;63.16&lt;/D&gt;&lt;/FQL&gt;&lt;FQL&gt;&lt;Q&gt;168633^FG_TOTAL_RET_IDX(39813,,,,,"UNHEDGED")&lt;/Q&gt;&lt;R&gt;1&lt;/R&gt;&lt;C&gt;1&lt;/C&gt;&lt;D xsi:type="xsd:double"&gt;4159.15&lt;/D&gt;&lt;/FQL&gt;&lt;FQL&gt;&lt;Q&gt;J200-FTX^FG_TOTAL_RET_IDX(39813,,,,,"UNHEDGED")&lt;/Q&gt;&lt;R&gt;1&lt;/R&gt;&lt;C&gt;1&lt;/C&gt;&lt;D xsi:type="xsd:double"&gt;2144.23&lt;/D&gt;&lt;/FQL&gt;&lt;FQL&gt;&lt;Q&gt;OILDB-FDS^FG_PRICE(42185,,,USD)&lt;/Q&gt;&lt;R&gt;1&lt;/R&gt;&lt;C&gt;1&lt;/C&gt;&lt;D xsi:type="xsd:double"&gt;60.31&lt;/D&gt;&lt;/FQL&gt;&lt;FQL&gt;&lt;Q&gt;168638^FG_TOTAL_RET_IDX(39782,,,,,"UNHEDGED")&lt;/Q&gt;&lt;R&gt;1&lt;/R&gt;&lt;C&gt;1&lt;/C&gt;&lt;D xsi:type="xsd:double"&gt;5437.33&lt;/D&gt;&lt;/FQL&gt;&lt;FQL&gt;&lt;Q&gt;168633^FG_TOTAL_RET_IDX(39782,,,,,"UNHEDGED")&lt;/Q&gt;&lt;R&gt;1&lt;/R&gt;&lt;C&gt;1&lt;/C&gt;&lt;D xsi:type="xsd:double"&gt;3840.51&lt;/D&gt;&lt;/FQL&gt;&lt;FQL&gt;&lt;Q&gt;OILDB-FDS^FG_PRICE(42216,,,USD)&lt;/Q&gt;&lt;R&gt;1&lt;/R&gt;&lt;C&gt;1&lt;/C&gt;&lt;D xsi:type="xsd:double"&gt;53.52&lt;/D&gt;&lt;/FQL&gt;&lt;FQL&gt;&lt;Q&gt;154923^FG_TOTAL_RET_IDX(39752,,,,,"UNHEDGED")&lt;/Q&gt;&lt;R&gt;1&lt;/R&gt;&lt;C&gt;1&lt;/C&gt;&lt;D xsi:type="xsd:double"&gt;506.75&lt;/D&gt;&lt;/FQL&gt;&lt;FQL&gt;&lt;Q&gt;168638^FG_TOTAL_RET_IDX(39752,,,,,"UNHEDGED")&lt;/Q&gt;&lt;R&gt;1&lt;/R&gt;&lt;C&gt;1&lt;/C&gt;&lt;D xsi:type="xsd:double"&gt;5360.13&lt;/D&gt;&lt;/FQL&gt;&lt;FQL&gt;&lt;Q&gt;OILDB-FDS^FG_PRICE(42247,,,USD)&lt;/Q&gt;&lt;R&gt;1&lt;/R&gt;&lt;C&gt;1&lt;/C&gt;&lt;D xsi:type="xsd:double"&gt;47.97&lt;/D&gt;&lt;/FQL&gt;&lt;FQL&gt;&lt;Q&gt;JSE0ALBI^FG_TOTAL_RET_IDX(39721,,,,,"UNHEDGED")&lt;/Q&gt;&lt;R&gt;1&lt;/R&gt;&lt;C&gt;1&lt;/C&gt;&lt;D xsi:type="xsd:double"&gt;271.223&lt;/D&gt;&lt;/FQL&gt;&lt;FQL&gt;&lt;Q&gt;154923^FG_TOTAL_RET_IDX(39721,,,,,"UNHEDGED")&lt;/Q&gt;&lt;R&gt;1&lt;/R&gt;&lt;C&gt;1&lt;/C&gt;&lt;D xsi:type="xsd:double"&gt;542.42&lt;/D&gt;&lt;/FQL&gt;&lt;FQL&gt;&lt;Q&gt;OILDB-FDS^FG_PRICE(42277,,,USD)&lt;/Q&gt;&lt;R&gt;1&lt;/R&gt;&lt;C&gt;1&lt;/C&gt;&lt;D xsi:type="xsd:double"&gt;47.29&lt;/D&gt;&lt;/FQL&gt;&lt;FQL&gt;&lt;Q&gt;168636^FG_TOTAL_RET_IDX(39721,,,,,"UNHEDGED")&lt;/Q&gt;&lt;R&gt;1&lt;/R&gt;&lt;C&gt;1&lt;/C&gt;&lt;D xsi:type="xsd:double"&gt;2591.85&lt;/D&gt;&lt;/FQL&gt;&lt;FQL&gt;&lt;Q&gt;JSE0ALBI^FG_TOTAL_RET_IDX(39691,,,,,"UNHEDGED")&lt;/Q&gt;&lt;R&gt;1&lt;/R&gt;&lt;C&gt;1&lt;/C&gt;&lt;D xsi:type="xsd:double"&gt;264.647&lt;/D&gt;&lt;/FQL&gt;&lt;FQL&gt;&lt;Q&gt;OILDB-FDS^FG_PRICE(42308,,,USD)&lt;/Q&gt;&lt;R&gt;1&lt;/R&gt;&lt;C&gt;1&lt;/C&gt;&lt;D xsi:type="xsd:double"&gt;48&lt;/D&gt;&lt;/FQL&gt;&lt;FQL&gt;&lt;Q&gt;J258XXXI^FG_TOTAL_RET_IDX(39691,,,,,"UNHEDGED")&lt;/Q&gt;&lt;R&gt;1&lt;/R&gt;&lt;C&gt;1&lt;/C&gt;&lt;D xsi:type="xsd:double"&gt;2769.12&lt;/D&gt;&lt;/FQL&gt;&lt;FQL&gt;&lt;Q&gt;168636^FG_TOTAL_RET_IDX(39691,,,,,"UNHEDGED")&lt;/Q&gt;&lt;R&gt;1&lt;/R&gt;&lt;C&gt;1&lt;/C&gt;&lt;D xsi:type="xsd:double"&gt;2987.36&lt;/D&gt;&lt;/FQL&gt;&lt;FQL&gt;&lt;Q&gt;OILDB-FDS^FG_PRICE(42338,,,USD)&lt;/Q&gt;&lt;R&gt;1&lt;/R&gt;&lt;C&gt;1&lt;/C&gt;&lt;D xsi:type="xsd:double"&gt;44.69&lt;/D&gt;&lt;/FQL&gt;&lt;FQL&gt;&lt;Q&gt;J080XXXX^FG_TOTAL_RET_IDX(39660,,,,,"UNHEDGED")&lt;/Q&gt;&lt;R&gt;1&lt;/R&gt;&lt;C&gt;1&lt;/C&gt;&lt;D xsi:type="xsd:double"&gt;2738.13&lt;/D&gt;&lt;/FQL&gt;&lt;FQL&gt;&lt;Q&gt;J258XXXI^FG_TOTAL_RET_IDX(39660,,,,,"UNHEDGED")&lt;/Q&gt;&lt;R&gt;1&lt;/R&gt;&lt;C&gt;1&lt;/C&gt;&lt;D xsi:type="xsd:double"&gt;2836.51&lt;/D&gt;&lt;/FQL&gt;&lt;FQL&gt;&lt;Q&gt;OILDB-FDS^FG_PRICE(42369,,,USD)&lt;/Q&gt;&lt;R&gt;1&lt;/R&gt;&lt;C&gt;1&lt;/C&gt;&lt;D xsi:type="xsd:double"&gt;36.61&lt;/D&gt;&lt;/FQL&gt;&lt;FQL&gt;&lt;Q&gt;168645^FG_TOTAL_RET_IDX(39629,,,,,"UNHEDGED")&lt;/Q&gt;&lt;R&gt;1&lt;/R&gt;&lt;C&gt;1&lt;/C&gt;&lt;D xsi:type="xsd:double"&gt;3276.89&lt;/D&gt;&lt;/FQL&gt;&lt;FQL&gt;&lt;Q&gt;J080XXXX^FG_TOTAL_RET_IDX(39629,,,,,"UNHEDGED")&lt;/Q&gt;&lt;R&gt;1&lt;/R&gt;&lt;C&gt;1&lt;/C&gt;&lt;D xsi:type="xsd:double"&gt;2432.61&lt;/D&gt;&lt;/FQL&gt;&lt;FQL&gt;&lt;Q&gt;OILDB-FDS^FG_PRICE(42400,,,USD)&lt;/Q&gt;&lt;R&gt;1&lt;/R&gt;&lt;C&gt;1&lt;/C&gt;&lt;D xsi:type="xsd:double"&gt;33.14&lt;/D&gt;&lt;/FQL&gt;&lt;FQL&gt;&lt;Q&gt;J200-FTX^FG_TOTAL_RET_IDX(39599,,,,,"UNHEDGED")&lt;/Q&gt;&lt;R&gt;1&lt;/R&gt;&lt;C&gt;1&lt;/C&gt;&lt;D xsi:type="xsd:double"&gt;3235.37&lt;/D&gt;&lt;/FQL&gt;&lt;FQL&gt;&lt;Q&gt;168645^FG_TOTAL_RET_IDX(39599,,,,,"UNHEDGED")&lt;/Q&gt;&lt;R&gt;1&lt;/R&gt;&lt;C&gt;1&lt;/C&gt;&lt;D xsi:type="xsd:double"&gt;3661.31&lt;/D&gt;&lt;/FQL&gt;&lt;FQL&gt;&lt;Q&gt;OILDB-FDS^FG_PRICE(42429,,,USD)&lt;/Q&gt;&lt;R&gt;1&lt;/R&gt;&lt;C&gt;1&lt;/C&gt;&lt;D xsi:type="xsd:double"&gt;35.92&lt;/D&gt;&lt;/FQL&gt;&lt;FQL&gt;&lt;Q&gt;168633^FG_TOTAL_RET_IDX(39568,,,,,"UNHEDGED")&lt;/Q&gt;&lt;R&gt;1&lt;/R&gt;&lt;C&gt;1&lt;/C&gt;&lt;D xsi:type="xsd:double"&gt;4523.56&lt;/D&gt;&lt;/FQL&gt;&lt;FQL&gt;&lt;Q&gt;J200-FTX^FG_TOTAL_RET_IDX(39568,,,,,"UNHEDGED")&lt;/Q&gt;&lt;R&gt;1&lt;/R&gt;&lt;C&gt;1&lt;/C&gt;&lt;D xsi:type="xsd:double"&gt;3094.29&lt;/D&gt;&lt;/FQL&gt;&lt;FQL&gt;&lt;Q&gt;OILDB-FDS^FG_PRICE(42460,,,USD)&lt;/Q&gt;&lt;R&gt;1&lt;/R&gt;&lt;C&gt;1&lt;/C&gt;&lt;D xsi:type="xsd:double"&gt;39.76&lt;/D&gt;&lt;/FQL&gt;&lt;FQL&gt;&lt;Q&gt;168638^FG_TOTAL_RET_IDX(39538,,,,,"UNHEDGED")&lt;/Q&gt;&lt;R&gt;1&lt;/R&gt;&lt;C&gt;1&lt;/C&gt;&lt;D xsi:type="xsd:double"&gt;7230.1&lt;/D&gt;&lt;/FQL&gt;&lt;FQL&gt;&lt;Q&gt;168633^FG_TOTAL_RET_IDX(39538,,,,,"UNHEDGED")&lt;/Q&gt;&lt;R&gt;1&lt;/R&gt;&lt;C&gt;1&lt;/C&gt;&lt;D xsi:type="xsd:double"&gt;4563.82&lt;/D&gt;&lt;/FQL&gt;&lt;FQL&gt;&lt;Q&gt;OILDB-FDS^FG_PRICE(42490,,,USD)&lt;/Q&gt;&lt;R&gt;1&lt;/R&gt;&lt;C&gt;1&lt;/C&gt;&lt;D xsi:type="xsd:double"&gt;45.64&lt;/D&gt;&lt;/FQL&gt;&lt;FQL&gt;&lt;Q&gt;154923^FG_TOTAL_RET_IDX(39507,,,,,"UNHEDGED")&lt;/Q&gt;&lt;R&gt;1&lt;/R&gt;&lt;C&gt;1&lt;/C&gt;&lt;D xsi:type="xsd:double"&gt;571.32&lt;/D&gt;&lt;/FQL&gt;&lt;FQL&gt;&lt;Q&gt;168638^FG_TOTAL_RET_IDX(39507,,,,,"UNHEDGED")&lt;/Q&gt;&lt;R&gt;1&lt;/R&gt;&lt;C&gt;1&lt;/C&gt;&lt;D xsi:type="xsd:double"&gt;7507&lt;/D&gt;&lt;/FQL&gt;&lt;FQL&gt;&lt;Q&gt;OILDB-FDS^FG_PRICE(42521,,,USD)&lt;/Q&gt;&lt;R&gt;1&lt;/R&gt;&lt;C&gt;1&lt;/C&gt;&lt;D xsi:type="xsd:double"&gt;49.26&lt;/D&gt;&lt;/FQL&gt;&lt;FQL&gt;&lt;Q&gt;JSE0ALBI^FG_TOTAL_RET_IDX(39478,,,,,"UNHEDGED")&lt;/Q&gt;&lt;R&gt;1&lt;/R&gt;&lt;C&gt;1&lt;/C&gt;&lt;D xsi:type="xsd:double"&gt;256.812&lt;/D&gt;&lt;/FQL&gt;&lt;FQL&gt;&lt;Q&gt;154923^FG_TOTAL_RET_IDX(39478,,,,,"UNHEDGED")&lt;/Q&gt;&lt;R&gt;1&lt;/R&gt;&lt;C&gt;1&lt;/C&gt;&lt;D xsi:type="xsd:double"&gt;546.92&lt;/D&gt;&lt;/FQL&gt;&lt;FQL&gt;&lt;Q&gt;OILDB-FDS^FG_PRICE(42551,,,USD)&lt;/Q&gt;&lt;R&gt;1&lt;/R&gt;&lt;C&gt;1&lt;/C&gt;&lt;D xsi:type="xsd:double"&gt;48.05&lt;/D&gt;&lt;/FQL&gt;&lt;FQL&gt;&lt;Q&gt;168636^FG_TOTAL_RET_IDX(39478,,,,,"UNHEDGED")&lt;/Q&gt;&lt;R&gt;1&lt;/R&gt;&lt;C&gt;1&lt;/C&gt;&lt;D xsi:type="xsd:double"&gt;2894.85&lt;/D&gt;&lt;/FQL&gt;&lt;FQL&gt;&lt;Q&gt;JSE0ALBI^FG_TOTAL_RET_IDX(39447,,,,,"UNHEDGED")&lt;/Q&gt;&lt;R&gt;1&lt;/R&gt;&lt;C&gt;1&lt;/C&gt;&lt;D xsi:type="xsd:double"&gt;258.178&lt;/D&gt;&lt;/FQL&gt;&lt;FQL&gt;&lt;Q&gt;OILDB-FDS^FG_PRICE(42582,,,USD)&lt;/Q&gt;&lt;R&gt;1&lt;/R&gt;&lt;C&gt;1&lt;/C&gt;&lt;D xsi:type="xsd:double"&gt;40.76&lt;/D&gt;&lt;/FQL&gt;&lt;FQL&gt;&lt;Q&gt;J258XXXI^FG_TOTAL_RET_IDX(39447,,,,,"UNHEDGED")&lt;/Q&gt;&lt;R&gt;1&lt;/R&gt;&lt;C&gt;1&lt;/C&gt;&lt;D xsi:type="xsd:double"&gt;2630.19&lt;/D&gt;&lt;/FQL&gt;&lt;FQL&gt;&lt;Q&gt;168636^FG_TOTAL_RET_IDX(39447,,,,,"UNHEDGED")&lt;/Q&gt;&lt;R&gt;1&lt;/R&gt;&lt;C&gt;1&lt;/C&gt;&lt;D xsi:type="xsd:double"&gt;3066.87&lt;/D&gt;&lt;/FQL&gt;&lt;FQL&gt;&lt;Q&gt;OILDB-FDS^FG_PRICE(42613,,,USD)&lt;/Q&gt;&lt;R&gt;1&lt;/R&gt;&lt;C&gt;1&lt;/C&gt;&lt;D xsi:type="xsd:double"&gt;47.94&lt;/D&gt;&lt;/FQL&gt;&lt;FQL&gt;&lt;Q&gt;J080XXXX^FG_TOTAL_RET_IDX(39416,,,,,"UNHEDGED")&lt;/Q&gt;&lt;R&gt;1&lt;/R&gt;&lt;C&gt;1&lt;/C&gt;&lt;D xsi:type="xsd:double"&gt;3434.49&lt;/D&gt;&lt;/FQL&gt;&lt;FQL&gt;&lt;Q&gt;J258XXXI^FG_TOTAL_RET_IDX(39416,,,,,"UNHEDGED")&lt;/Q&gt;&lt;R&gt;1&lt;/R&gt;&lt;C&gt;1&lt;/C&gt;&lt;D xsi:type="xsd:double"&gt;2803.23&lt;/D&gt;&lt;/FQL&gt;&lt;FQL&gt;&lt;Q&gt;OILDB-FDS^FG_PRICE(42643,,,USD)&lt;/Q&gt;&lt;R&gt;1&lt;/R&gt;&lt;C&gt;1&lt;/C&gt;&lt;D xsi:type="xsd:double"&gt;48.24&lt;/D&gt;&lt;/FQL&gt;&lt;FQL&gt;&lt;Q&gt;168645^FG_TOTAL_RET_IDX(39386,,,,,"UNHEDGED")&lt;/Q&gt;&lt;R&gt;1&lt;/R&gt;&lt;C&gt;1&lt;/C&gt;&lt;D xsi:type="xsd:double"&gt;3749.44&lt;/D&gt;&lt;/FQL&gt;&lt;FQL&gt;&lt;Q&gt;J080XXXX^FG_TOTAL_RET_IDX(39386,,,,,"UNHEDGED")&lt;/Q&gt;&lt;R&gt;1&lt;/R&gt;&lt;C&gt;1&lt;/C&gt;&lt;D xsi:type="xsd:double"&gt;3655.21&lt;/D&gt;&lt;/FQL&gt;&lt;FQL&gt;&lt;Q&gt;OILDB-FDS^FG_PRICE(42674,,,USD)&lt;/Q&gt;&lt;R&gt;1&lt;/R&gt;&lt;C&gt;1&lt;/C&gt;&lt;D xsi:type="xsd:double"&gt;46.2&lt;/D&gt;&lt;/FQL&gt;&lt;FQL&gt;&lt;Q&gt;J200-FTX^FG_TOTAL_RET_IDX(39355,,,,,"UNHEDGED")&lt;/Q&gt;&lt;R&gt;1&lt;/R&gt;&lt;C&gt;1&lt;/C&gt;&lt;D xsi:type="xsd:double"&gt;2905.22&lt;/D&gt;&lt;/FQL&gt;&lt;FQL&gt;&lt;Q&gt;168645^FG_TOTAL_RET_IDX(39355,,,,,"UNHEDGED")&lt;/Q&gt;&lt;R&gt;1&lt;/R&gt;&lt;C&gt;1&lt;/C&gt;&lt;D xsi:type="xsd:double"&gt;3537.51&lt;/D&gt;&lt;/FQL&gt;&lt;FQL&gt;&lt;Q&gt;OILDB-FDS^FG_PRICE(42704,,,USD)&lt;/Q&gt;&lt;R&gt;1&lt;/R&gt;&lt;C&gt;1&lt;/C&gt;&lt;D xsi:type="xsd:double"&gt;47.95&lt;/D&gt;&lt;/FQL&gt;&lt;FQL&gt;&lt;Q&gt;168633^FG_TOTAL_RET_IDX(39325,,,,,"UNHEDGED")&lt;/Q&gt;&lt;R&gt;1&lt;/R&gt;&lt;C&gt;1&lt;/C&gt;&lt;D xsi:type="xsd:double"&gt;5040.32&lt;/D&gt;&lt;/FQL&gt;&lt;FQL&gt;&lt;Q&gt;J200-FTX^FG_TOTAL_RET_IDX(39325,,,,,"UNHEDGED")&lt;/Q&gt;&lt;R&gt;1&lt;/R&gt;&lt;C&gt;1&lt;/C&gt;&lt;D xsi:type="xsd:double"&gt;2755.81&lt;/D&gt;&lt;/FQL&gt;&lt;FQL&gt;&lt;Q&gt;OILDB-FDS^FG_PRICE(42735,,,USD)&lt;/Q&gt;&lt;R&gt;1&lt;/R&gt;&lt;C&gt;1&lt;/C&gt;&lt;D xsi:type="xsd:double"&gt;54.96&lt;/D&gt;&lt;/FQL&gt;&lt;FQL&gt;&lt;Q&gt;168638^FG_TOTAL_RET_IDX(39294,,,,,"UNHEDGED")&lt;/Q&gt;&lt;R&gt;1&lt;/R&gt;&lt;C&gt;1&lt;/C&gt;&lt;D xsi:type="xsd:double"&gt;7722.85&lt;/D&gt;&lt;/FQL&gt;&lt;FQL&gt;&lt;Q&gt;168633^FG_TOTAL_RET_IDX(39294,,,,,"UNHEDGED")&lt;/Q&gt;&lt;R&gt;1&lt;/R&gt;&lt;C&gt;1&lt;/C&gt;&lt;D xsi:type="xsd:double"&gt;5057.6&lt;/D&gt;&lt;/FQL&gt;&lt;FQL&gt;&lt;Q&gt;OILDB-FDS^FG_PRICE(42766,,,USD)&lt;/Q&gt;&lt;R&gt;1&lt;/R&gt;&lt;C&gt;1&lt;/C&gt;&lt;D xsi:type="xsd:double"&gt;55.25&lt;/D&gt;&lt;/FQL&gt;&lt;FQL&gt;&lt;Q&gt;154923^FG_TOTAL_RET_IDX(39263,,,,,"UNHEDGED")&lt;/Q&gt;&lt;R&gt;1&lt;/R&gt;&lt;C&gt;1&lt;/C&gt;&lt;D xsi:type="xsd:double"&gt;565.14&lt;/D&gt;&lt;/FQL&gt;&lt;FQL&gt;&lt;Q&gt;168638^FG_TOTAL_RET_IDX(39263,,,,,"UNHEDGED")&lt;/Q&gt;&lt;R&gt;1&lt;/R&gt;&lt;C&gt;1&lt;/C&gt;&lt;D xsi:type="xsd:double"&gt;7830.6&lt;/D&gt;&lt;/FQL&gt;&lt;FQL&gt;&lt;Q&gt;OILDB-FDS^FG_PRICE(42794,,,USD)&lt;/Q&gt;&lt;R&gt;1&lt;/R&gt;&lt;C&gt;1&lt;/C&gt;&lt;D xsi:type="xsd:double"&gt;53.36&lt;/D&gt;&lt;/FQL&gt;&lt;FQL&gt;&lt;Q&gt;JSE0ALBI^FG_TOTAL_RET_IDX(39233,,,,,"UNHEDGED")&lt;/Q&gt;&lt;R&gt;1&lt;/R&gt;&lt;C&gt;1&lt;/C&gt;&lt;D xsi:type="xsd:double"&gt;252.806&lt;/D&gt;&lt;/FQL&gt;&lt;FQL&gt;&lt;Q&gt;154923^FG_TOTAL_RET_IDX(39233,,,,,"UNHEDGED")&lt;/Q&gt;&lt;R&gt;1&lt;/R&gt;&lt;C&gt;1&lt;/C&gt;&lt;D xsi:type="xsd:double"&gt;584.99&lt;/D&gt;&lt;/FQL&gt;&lt;FQL&gt;&lt;Q&gt;OILDB-FDS^FG_PRICE(42825,,,USD)&lt;/Q&gt;&lt;R&gt;1&lt;/R&gt;&lt;C&gt;1&lt;/C&gt;&lt;D xsi:type="xsd:double"&gt;52.2&lt;/D&gt;&lt;/FQL&gt;&lt;FQL&gt;&lt;Q&gt;168636^FG_TOTAL_RET_IDX(39233,,,,,"UNHEDGED")&lt;/Q&gt;&lt;R&gt;1&lt;/R&gt;&lt;C&gt;1&lt;/C&gt;&lt;D xsi:type="xsd:double"&gt;2990.31&lt;/D&gt;&lt;/FQL&gt;&lt;FQL&gt;&lt;Q&gt;JSE0ALBI^FG_TOTAL_RET_IDX(39202,,,,,"UNHEDGED")&lt;/Q&gt;&lt;R&gt;1&lt;/R&gt;&lt;C&gt;1&lt;/C&gt;&lt;D xsi:type="xsd:double"&gt;255.627&lt;/D&gt;&lt;/FQL&gt;&lt;FQL&gt;&lt;Q&gt;OILDB-FDS^FG_PRICE(42855,,,USD)&lt;/Q&gt;&lt;R&gt;1&lt;/R&gt;&lt;C&gt;1&lt;/C&gt;&lt;D xsi:type="xsd:double"&gt;49.46&lt;/D&gt;&lt;/FQL&gt;&lt;FQL&gt;&lt;Q&gt;J258XXXI^FG_TOTAL_RET_IDX(39202,,,,,"UNHEDGED")&lt;/Q&gt;&lt;R&gt;1&lt;/R&gt;&lt;C&gt;1&lt;/C&gt;&lt;D xsi:type="xsd:double"&gt;2332.36&lt;/D&gt;&lt;/FQL&gt;&lt;FQL&gt;&lt;Q&gt;168636^FG_TOTAL_RET_IDX(39202,,,,,"UNHEDGED")&lt;/Q&gt;&lt;R&gt;1&lt;/R&gt;&lt;C&gt;1&lt;/C&gt;&lt;D xsi:type="xsd:double"&gt;2938.91&lt;/D&gt;&lt;/FQL&gt;&lt;FQL&gt;&lt;Q&gt;OILDB-FDS^FG_PRICE(42886,,,USD)&lt;/Q&gt;&lt;R&gt;1&lt;/R&gt;&lt;C&gt;1&lt;/C&gt;&lt;D xsi:type="xsd:double"&gt;50.72&lt;/D&gt;&lt;/FQL&gt;&lt;FQL&gt;&lt;Q&gt;891800^FG_TOTAL_RET_IDX(41729,,,USD,,"UNHEDGED")&lt;/Q&gt;&lt;R&gt;1&lt;/R&gt;&lt;C&gt;1&lt;/C&gt;&lt;D xsi:type="xsd:double"&gt;1949.082627&lt;/D&gt;&lt;/FQL&gt;&lt;FQL&gt;&lt;Q&gt;892400^FG_TOTAL_RET_IDX(41759,,,USD,,"UNHEDGED")&lt;/Q&gt;&lt;R&gt;1&lt;/R&gt;&lt;C&gt;1&lt;/C&gt;&lt;D xsi:type="xsd:double"&gt;749.477716&lt;/D&gt;&lt;/FQL&gt;&lt;FQL&gt;&lt;Q&gt;OILDB-FDS^FG_PRICE(42916,,,USD)&lt;/Q&gt;&lt;R&gt;1&lt;/R&gt;&lt;C&gt;1&lt;/C&gt;&lt;D xsi:type="xsd:double"&gt;50.59&lt;/D&gt;&lt;/FQL&gt;&lt;FQL&gt;&lt;Q&gt;NYGOLD-FDS^FG_PRICE(42947,,,USD)&lt;/Q&gt;&lt;R&gt;1&lt;/R&gt;&lt;C&gt;1&lt;/C&gt;&lt;D xsi:type="xsd:double"&gt;1267&lt;/D&gt;&lt;/FQL&gt;&lt;FQL&gt;&lt;Q&gt;PLAT-FDS^FG_PRICE(42947,,,USD)&lt;/Q&gt;&lt;R&gt;1&lt;/R&gt;&lt;C&gt;1&lt;/C&gt;&lt;D xsi:type="xsd:double"&gt;927.3&lt;/D&gt;&lt;/FQL&gt;&lt;FQL&gt;&lt;Q&gt;OILDB-FDS^FG_PRICE(42947,,,USD)&lt;/Q&gt;&lt;R&gt;1&lt;/R&gt;&lt;C&gt;1&lt;/C&gt;&lt;D xsi:type="xsd:double"&gt;50.59&lt;/D&gt;&lt;/FQL&gt;&lt;FQL&gt;&lt;Q&gt;NYGOLD-FDS^FG_PRICE(42978,,,USD)&lt;/Q&gt;&lt;R&gt;1&lt;/R&gt;&lt;C&gt;1&lt;/C&gt;&lt;D xsi:type="xsd:double"&gt;1267&lt;/D&gt;&lt;/FQL&gt;&lt;FQL&gt;&lt;Q&gt;PLAT-FDS^FG_PRICE(42978,,,USD)&lt;/Q&gt;&lt;R&gt;1&lt;/R&gt;&lt;C&gt;1&lt;/C&gt;&lt;D xsi:type="xsd:double"&gt;927.3&lt;/D&gt;&lt;/FQL&gt;&lt;FQL&gt;&lt;Q&gt;OILDB-FDS^FG_PRICE(42978,,,USD)&lt;/Q&gt;&lt;R&gt;1&lt;/R&gt;&lt;C&gt;1&lt;/C&gt;&lt;D xsi:type="xsd:double"&gt;50.59&lt;/D&gt;&lt;/FQL&gt;&lt;FQL&gt;&lt;Q&gt;NYGOLD-FDS^FG_PRICE(43008,,,USD)&lt;/Q&gt;&lt;R&gt;1&lt;/R&gt;&lt;C&gt;1&lt;/C&gt;&lt;D xsi:type="xsd:double"&gt;1267&lt;/D&gt;&lt;/FQL&gt;&lt;FQL&gt;&lt;Q&gt;PLAT-FDS^FG_PRICE(43008,,,USD)&lt;/Q&gt;&lt;R&gt;1&lt;/R&gt;&lt;C&gt;1&lt;/C&gt;&lt;D xsi:type="xsd:double"&gt;927.3&lt;/D&gt;&lt;/FQL&gt;&lt;FQL&gt;&lt;Q&gt;OILDB-FDS^FG_PRICE(43008,,,USD)&lt;/Q&gt;&lt;R&gt;1&lt;/R&gt;&lt;C&gt;1&lt;/C&gt;&lt;D xsi:type="xsd:double"&gt;50.59&lt;/D&gt;&lt;/FQL&gt;&lt;FQL&gt;&lt;Q&gt;NYGOLD-FDS^FG_PRICE(43039,,,USD)&lt;/Q&gt;&lt;R&gt;1&lt;/R&gt;&lt;C&gt;1&lt;/C&gt;&lt;D xsi:type="xsd:double"&gt;1267&lt;/D&gt;&lt;/FQL&gt;&lt;FQL&gt;&lt;Q&gt;PLAT-FDS^FG_PRICE(43039,,,USD)&lt;/Q&gt;&lt;R&gt;1&lt;/R&gt;&lt;C&gt;1&lt;/C&gt;&lt;D xsi:type="xsd:double"&gt;927.3&lt;/D&gt;&lt;/FQL&gt;&lt;FQL&gt;&lt;Q&gt;OILDB-FDS^FG_PRICE(43039,,,USD)&lt;/Q&gt;&lt;R&gt;1&lt;/R&gt;&lt;C&gt;1&lt;/C&gt;&lt;D xsi:type="xsd:double"&gt;50.59&lt;/D&gt;&lt;/FQL&gt;&lt;FQL&gt;&lt;Q&gt;NYGOLD-FDS^FG_PRICE(43069,,,USD)&lt;/Q&gt;&lt;R&gt;1&lt;/R&gt;&lt;C&gt;1&lt;/C&gt;&lt;D xsi:type="xsd:double"&gt;1267&lt;/D&gt;&lt;/FQL&gt;&lt;FQL&gt;&lt;Q&gt;PLAT-FDS^FG_PRICE(43069,,,USD)&lt;/Q&gt;&lt;R&gt;1&lt;/R&gt;&lt;C&gt;1&lt;/C&gt;&lt;D xsi:type="xsd:double"&gt;927.3&lt;/D&gt;&lt;/FQL&gt;&lt;FQL&gt;&lt;Q&gt;OILDB-FDS^FG_PRICE(43069,,,USD)&lt;/Q&gt;&lt;R&gt;1&lt;/R&gt;&lt;C&gt;1&lt;/C&gt;&lt;D xsi:type="xsd:double"&gt;50.59&lt;/D&gt;&lt;/FQL&gt;&lt;FQL&gt;&lt;Q&gt;NYGOLD-FDS^FG_PRICE(43100,,,USD)&lt;/Q&gt;&lt;R&gt;1&lt;/R&gt;&lt;C&gt;1&lt;/C&gt;&lt;D xsi:type="xsd:double"&gt;1267&lt;/D&gt;&lt;/FQL&gt;&lt;FQL&gt;&lt;Q&gt;PLAT-FDS^FG_PRICE(43100,,,USD)&lt;/Q&gt;&lt;R&gt;1&lt;/R&gt;&lt;C&gt;1&lt;/C&gt;&lt;D xsi:type="xsd:double"&gt;927.3&lt;/D&gt;&lt;/FQL&gt;&lt;FQL&gt;&lt;Q&gt;OILDB-FDS^FG_PRICE(43100,,,USD)&lt;/Q&gt;&lt;R&gt;1&lt;/R&gt;&lt;C&gt;1&lt;/C&gt;&lt;D xsi:type="xsd:double"&gt;50.59&lt;/D&gt;&lt;/FQL&gt;&lt;FQL&gt;&lt;Q&gt;NYGOLD-FDS^FG_PRICE(43131,,,USD)&lt;/Q&gt;&lt;R&gt;1&lt;/R&gt;&lt;C&gt;1&lt;/C&gt;&lt;D xsi:type="xsd:double"&gt;1267&lt;/D&gt;&lt;/FQL&gt;&lt;FQL&gt;&lt;Q&gt;PLAT-FDS^FG_PRICE(43131,,,USD)&lt;/Q&gt;&lt;R&gt;1&lt;/R&gt;&lt;C&gt;1&lt;/C&gt;&lt;D xsi:type="xsd:double"&gt;927.3&lt;/D&gt;&lt;/FQL&gt;&lt;FQL&gt;&lt;Q&gt;OILDB-FDS^FG_PRICE(43131,,,USD)&lt;/Q&gt;&lt;R&gt;1&lt;/R&gt;&lt;C&gt;1&lt;/C&gt;&lt;D xsi:type="xsd:double"&gt;50.59&lt;/D&gt;&lt;/FQL&gt;&lt;FQL&gt;&lt;Q&gt;OIL-FDS^FG_PRICE(39263,,,USD)&lt;/Q&gt;&lt;R&gt;1&lt;/R&gt;&lt;C&gt;1&lt;/C&gt;&lt;D xsi:type="xsd:double"&gt;70.68&lt;/D&gt;&lt;/FQL&gt;&lt;FQL&gt;&lt;Q&gt;OIL-FDS^FG_PRICE(39294,,,USD)&lt;/Q&gt;&lt;R&gt;1&lt;/R&gt;&lt;C&gt;1&lt;/C&gt;&lt;D xsi:type="xsd:double"&gt;78.21&lt;/D&gt;&lt;/FQL&gt;&lt;FQL&gt;&lt;Q&gt;OIL-FDS^FG_PRICE(39325,,,USD)&lt;/Q&gt;&lt;R&gt;1&lt;/R&gt;&lt;C&gt;1&lt;/C&gt;&lt;D xsi:type="xsd:double"&gt;74.04&lt;/D&gt;&lt;/FQL&gt;&lt;FQL&gt;&lt;Q&gt;OIL-FDS^FG_PRICE(39355,,,USD)&lt;/Q&gt;&lt;R&gt;1&lt;/R&gt;&lt;C&gt;1&lt;/C&gt;&lt;D xsi:type="xsd:double"&gt;81.66&lt;/D&gt;&lt;/FQL&gt;&lt;FQL&gt;&lt;Q&gt;OIL-FDS^FG_PRICE(39386,,,USD)&lt;/Q&gt;&lt;R&gt;1&lt;/R&gt;&lt;C&gt;1&lt;/C&gt;&lt;D xsi:type="xsd:double"&gt;94.53&lt;/D&gt;&lt;/FQL&gt;&lt;FQL&gt;&lt;Q&gt;OIL-FDS^FG_PRICE(39416,,,USD)&lt;/Q&gt;&lt;R&gt;1&lt;/R&gt;&lt;C&gt;1&lt;/C&gt;&lt;D xsi:type="xsd:double"&gt;88.71&lt;/D&gt;&lt;/FQL&gt;&lt;FQL&gt;&lt;Q&gt;OIL-FDS^FG_PRICE(39447,,,USD)&lt;/Q&gt;&lt;R&gt;1&lt;/R&gt;&lt;C&gt;1&lt;/C&gt;&lt;D xsi:type="xsd:double"&gt;95.98&lt;/D&gt;&lt;/FQL&gt;&lt;FQL&gt;&lt;Q&gt;OIL-FDS^FG_PRICE(39478,,,USD)&lt;/Q&gt;&lt;R&gt;1&lt;/R&gt;&lt;C&gt;1&lt;/C&gt;&lt;D xsi:type="xsd:double"&gt;91.75&lt;/D&gt;&lt;/FQL&gt;&lt;FQL&gt;&lt;Q&gt;OIL-FDS^FG_PRICE(39507,,,USD)&lt;/Q&gt;&lt;R&gt;1&lt;/R&gt;&lt;C&gt;1&lt;/C&gt;&lt;D xsi:type="xsd:double"&gt;101.84&lt;/D&gt;&lt;/FQL&gt;&lt;FQL&gt;&lt;Q&gt;OIL-FDS^FG_PRICE(39538,,,USD)&lt;/Q&gt;&lt;R&gt;1&lt;/R&gt;&lt;C&gt;1&lt;/C&gt;&lt;D xsi:type="xsd:double"&gt;101.58&lt;/D&gt;&lt;/FQL&gt;&lt;FQL&gt;&lt;Q&gt;OIL-FDS^FG_PRICE(39568,,,USD)&lt;/Q&gt;&lt;R&gt;1&lt;/R&gt;&lt;C&gt;1&lt;/C&gt;&lt;D xsi:type="xsd:double"&gt;113.46&lt;/D&gt;&lt;/FQL&gt;&lt;FQL&gt;&lt;Q&gt;OIL-FDS^FG_PRICE(39599,,,USD)&lt;/Q&gt;&lt;R&gt;1&lt;/R&gt;&lt;C&gt;1&lt;/C&gt;&lt;D xsi:type="xsd:double"&gt;127.35&lt;/D&gt;&lt;/FQL&gt;&lt;FQL&gt;&lt;Q&gt;OIL-FDS^FG_PRICE(39629,,,USD)&lt;/Q&gt;&lt;R&gt;1&lt;/R&gt;&lt;C&gt;1&lt;/C&gt;&lt;D xsi:type="xsd:double"&gt;140&lt;/D&gt;&lt;/FQL&gt;&lt;FQL&gt;&lt;Q&gt;OIL-FDS^FG_PRICE(39660,,,USD)&lt;/Q&gt;&lt;R&gt;1&lt;/R&gt;&lt;C&gt;1&lt;/C&gt;&lt;D xsi:type="xsd:double"&gt;124.08&lt;/D&gt;&lt;/FQL&gt;&lt;FQL&gt;&lt;Q&gt;OIL-FDS^FG_PRICE(39691,,,USD)&lt;/Q&gt;&lt;R&gt;1&lt;/R&gt;&lt;C&gt;1&lt;/C&gt;&lt;D xsi:type="xsd:double"&gt;115.46&lt;/D&gt;&lt;/FQL&gt;&lt;FQL&gt;&lt;Q&gt;OIL-FDS^FG_PRICE(39721,,,USD)&lt;/Q&gt;&lt;R&gt;1&lt;/R&gt;&lt;C&gt;1&lt;/C&gt;&lt;D xsi:type="xsd:double"&gt;100.64&lt;/D&gt;&lt;/FQL&gt;&lt;FQL&gt;&lt;Q&gt;OIL-FDS^FG_PRICE(39752,,,USD)&lt;/Q&gt;&lt;R&gt;1&lt;/R&gt;&lt;C&gt;1&lt;/C&gt;&lt;D xsi:type="xsd:double"&gt;67.81&lt;/D&gt;&lt;/FQL&gt;&lt;FQL&gt;&lt;Q&gt;OIL-FDS^FG_PRICE(39782,,,USD)&lt;/Q&gt;&lt;R&gt;1&lt;/R&gt;&lt;C&gt;1&lt;/C&gt;&lt;D xsi:type="xsd:double"&gt;54.43&lt;/D&gt;&lt;/FQL&gt;&lt;FQL&gt;&lt;Q&gt;OIL-FDS^FG_PRICE(39813,,,USD)&lt;/Q&gt;&lt;R&gt;1&lt;/R&gt;&lt;C&gt;1&lt;/C&gt;&lt;D xsi:type="xsd:double"&gt;44.6&lt;/D&gt;&lt;/FQL&gt;&lt;FQL&gt;&lt;Q&gt;OIL-FDS^FG_PRICE(39844,,,USD)&lt;/Q&gt;&lt;R&gt;1&lt;/R&gt;&lt;C&gt;1&lt;/C&gt;&lt;D xsi:type="xsd:double"&gt;41.68&lt;/D&gt;&lt;/FQL&gt;&lt;FQL&gt;&lt;Q&gt;OIL-FDS^FG_PRICE(39872,,,USD)&lt;/Q&gt;&lt;R&gt;1&lt;/R&gt;&lt;C&gt;1&lt;/C&gt;&lt;D xsi:type="xsd:double"&gt;44.76&lt;/D&gt;&lt;/FQL&gt;&lt;FQL&gt;&lt;Q&gt;OIL-FDS^FG_PRICE(39903,,,USD)&lt;/Q&gt;&lt;R&gt;1&lt;/R&gt;&lt;C&gt;1&lt;/C&gt;&lt;D xsi:type="xsd:double"&gt;49.66&lt;/D&gt;&lt;/FQL&gt;&lt;FQL&gt;&lt;Q&gt;OIL-FDS^FG_PRICE(39933,,,USD)&lt;/Q&gt;&lt;R&gt;1&lt;/R&gt;&lt;C&gt;1&lt;/C&gt;&lt;D xsi:type="xsd:double"&gt;51.12&lt;/D&gt;&lt;/FQL&gt;&lt;FQL&gt;&lt;Q&gt;OIL-FDS^FG_PRICE(39964,,,USD)&lt;/Q&gt;&lt;R&gt;1&lt;/R&gt;&lt;C&gt;1&lt;/C&gt;&lt;D xsi:type="xsd:double"&gt;66.31&lt;/D&gt;&lt;/FQL&gt;&lt;FQL&gt;&lt;Q&gt;OIL-FDS^FG_PRICE(39994,,,USD)&lt;/Q&gt;&lt;R&gt;1&lt;/R&gt;&lt;C&gt;1&lt;/C&gt;&lt;D xsi:type="xsd:double"&gt;69.89&lt;/D&gt;&lt;/FQL&gt;&lt;FQL&gt;&lt;Q&gt;OIL-FDS^FG_PRICE(40025,,,USD)&lt;/Q&gt;&lt;R&gt;1&lt;/R&gt;&lt;C&gt;1&lt;/C&gt;&lt;D xsi:type="xsd:double"&gt;69.45&lt;/D&gt;&lt;/FQL&gt;&lt;FQL&gt;&lt;Q&gt;OIL-FDS^FG_PRICE(40056,,,USD)&lt;/Q&gt;&lt;R&gt;1&lt;/R&gt;&lt;C&gt;1&lt;/C&gt;&lt;D xsi:type="xsd:double"&gt;69.96&lt;/D&gt;&lt;/FQL&gt;&lt;FQL&gt;&lt;Q&gt;OIL-FDS^FG_PRICE(40086,,,USD)&lt;/Q&gt;&lt;R&gt;1&lt;/R&gt;&lt;C&gt;1&lt;/C&gt;&lt;D xsi:type="xsd:double"&gt;70.61&lt;/D&gt;&lt;/FQL&gt;&lt;FQL&gt;&lt;Q&gt;OIL-FDS^FG_PRICE(40117,,,USD)&lt;/Q&gt;&lt;R&gt;1&lt;/R&gt;&lt;C&gt;1&lt;/C&gt;&lt;D xsi:type="xsd:double"&gt;77&lt;/D&gt;&lt;/FQL&gt;&lt;FQL&gt;&lt;Q&gt;OIL-FDS^FG_PRICE(40147,,,USD)&lt;/Q&gt;&lt;R&gt;1&lt;/R&gt;&lt;C&gt;1&lt;/C&gt;&lt;D xsi:type="xsd:double"&gt;77.28&lt;/D&gt;&lt;/FQL&gt;&lt;FQL&gt;&lt;Q&gt;OIL-FDS^FG_PRICE(40178,,,USD)&lt;/Q&gt;&lt;R&gt;1&lt;/R&gt;&lt;C&gt;1&lt;/C&gt;&lt;D xsi:type="xsd:double"&gt;79.36&lt;/D&gt;&lt;/FQL&gt;&lt;FQL&gt;&lt;Q&gt;OIL-FDS^FG_PRICE(40209,,,USD)&lt;/Q&gt;&lt;R&gt;1&lt;/R&gt;&lt;C&gt;1&lt;/C&gt;&lt;D xsi:type="xsd:double"&gt;72.89&lt;/D&gt;&lt;/FQL&gt;&lt;FQL&gt;&lt;Q&gt;OIL-FDS^FG_PRICE(40237,,,USD)&lt;/Q&gt;&lt;R&gt;1&lt;/R&gt;&lt;C&gt;1&lt;/C&gt;&lt;D xsi:type="xsd:double"&gt;79.66&lt;/D&gt;&lt;/FQL&gt;&lt;FQL&gt;&lt;Q&gt;OIL-FDS^FG_PRICE(40268,,,USD)&lt;/Q&gt;&lt;R&gt;1&lt;/R&gt;&lt;C&gt;1&lt;/C&gt;&lt;D xsi:type="xsd:double"&gt;83.76&lt;/D&gt;&lt;/FQL&gt;&lt;FQL&gt;&lt;Q&gt;OIL-FDS^FG_PRICE(40298,,,USD)&lt;/Q&gt;&lt;R&gt;1&lt;/R&gt;&lt;C&gt;1&lt;/C&gt;&lt;D xsi:type="xsd:double"&gt;86.15&lt;/D&gt;&lt;/FQL&gt;&lt;FQL&gt;&lt;Q&gt;OIL-FDS^FG_PRICE(40329,,,USD)&lt;/Q&gt;&lt;R&gt;1&lt;/R&gt;&lt;C&gt;1&lt;/C&gt;&lt;D xsi:type="xsd:double"&gt;73.97&lt;/D&gt;&lt;/FQL&gt;&lt;FQL&gt;&lt;Q&gt;OIL-FDS^FG_PRICE(40359,,,USD)&lt;/Q&gt;&lt;R&gt;1&lt;/R&gt;&lt;C&gt;1&lt;/C&gt;&lt;D xsi:type="xsd:double"&gt;75.63&lt;/D&gt;&lt;/FQL&gt;&lt;FQL&gt;&lt;Q&gt;OIL-FDS^FG_PRICE(40390,,,USD)&lt;/Q&gt;&lt;R&gt;1&lt;/R&gt;&lt;C&gt;1&lt;/C&gt;&lt;D xsi:type="xsd:double"&gt;78.95&lt;/D&gt;&lt;/FQL&gt;&lt;FQL&gt;&lt;Q&gt;OIL-FDS^FG_PRICE(40421,,,USD)&lt;/Q&gt;&lt;R&gt;1&lt;/R&gt;&lt;C&gt;1&lt;/C&gt;&lt;D xsi:type="xsd:double"&gt;71.92&lt;/D&gt;&lt;/FQL&gt;&lt;FQL&gt;&lt;Q&gt;OIL-FDS^FG_PRICE(40451,,,USD)&lt;/Q&gt;&lt;R&gt;1&lt;/R&gt;&lt;C&gt;1&lt;/C&gt;&lt;D xsi:type="xsd:double"&gt;79.97&lt;/D&gt;&lt;/FQL&gt;&lt;FQL&gt;&lt;Q&gt;OIL-FDS^FG_PRICE(40482,,,USD)&lt;/Q&gt;&lt;R&gt;1&lt;/R&gt;&lt;C&gt;1&lt;/C&gt;&lt;D xsi:type="xsd:double"&gt;81.43&lt;/D&gt;&lt;/FQL&gt;&lt;FQL&gt;&lt;Q&gt;OIL-FDS^FG_PRICE(40512,,,USD)&lt;/Q&gt;&lt;R&gt;1&lt;/R&gt;&lt;C&gt;1&lt;/C&gt;&lt;D xsi:type="xsd:double"&gt;84.11&lt;/D&gt;&lt;/FQL&gt;&lt;FQL&gt;&lt;Q&gt;OIL-FDS^FG_PRICE(40543,,,USD)&lt;/Q&gt;&lt;R&gt;1&lt;/R&gt;&lt;C&gt;1&lt;/C&gt;&lt;D xsi:type="xsd:double"&gt;91.38&lt;/D&gt;&lt;/FQL&gt;&lt;FQL&gt;&lt;Q&gt;OIL-FDS^FG_PRICE(40574,,,USD)&lt;/Q&gt;&lt;R&gt;1&lt;/R&gt;&lt;C&gt;1&lt;/C&gt;&lt;D xsi:type="xsd:double"&gt;92.19&lt;/D&gt;&lt;/FQL&gt;&lt;FQL&gt;&lt;Q&gt;OIL-FDS^FG_PRICE(40602,,,USD)&lt;/Q&gt;&lt;R&gt;1&lt;/R&gt;&lt;C&gt;1&lt;/C&gt;&lt;D xsi:type="xsd:double"&gt;96.97&lt;/D&gt;&lt;/FQL&gt;&lt;FQL&gt;&lt;Q&gt;OIL-FDS^FG_PRICE(40633,,,USD)&lt;/Q&gt;&lt;R&gt;1&lt;/R&gt;&lt;C&gt;1&lt;/C&gt;&lt;D xsi:type="xsd:double"&gt;106.72&lt;/D&gt;&lt;/FQL&gt;&lt;FQL&gt;&lt;Q&gt;OIL-FDS^FG_PRICE(40663,,,USD)&lt;/Q&gt;&lt;R&gt;1&lt;/R&gt;&lt;C&gt;1&lt;/C&gt;&lt;D xsi:type="xsd:double"&gt;113.93&lt;/D&gt;&lt;/FQL&gt;&lt;FQL&gt;&lt;Q&gt;OIL-FDS^FG_PRICE(40694,,,USD)&lt;/Q&gt;&lt;R&gt;1&lt;/R&gt;&lt;C&gt;1&lt;/C&gt;&lt;D xsi:type="xsd:double"&gt;102.7&lt;/D&gt;&lt;/FQL&gt;&lt;FQL&gt;&lt;Q&gt;OIL-FDS^FG_PRICE(40724,,,USD)&lt;/Q&gt;&lt;R&gt;1&lt;/R&gt;&lt;C&gt;1&lt;/C&gt;&lt;D xsi:type="xsd:double"&gt;95.42&lt;/D&gt;&lt;/FQL&gt;&lt;FQL&gt;&lt;Q&gt;OIL-FDS^FG_PRICE(40755,,,USD)&lt;/Q&gt;&lt;R&gt;1&lt;/R&gt;&lt;C&gt;1&lt;/C&gt;&lt;D xsi:type="xsd:double"&gt;95.7&lt;/D&gt;&lt;/FQL&gt;&lt;FQL&gt;&lt;Q&gt;OIL-FDS^FG_PRICE(40786,,,USD)&lt;/Q&gt;&lt;R&gt;1&lt;/R&gt;&lt;C&gt;1&lt;/C&gt;&lt;D xsi:type="xsd:double"&gt;88.81&lt;/D&gt;&lt;/FQL&gt;&lt;FQL&gt;&lt;Q&gt;OIL-FDS^FG_PRICE(40816,,,USD)&lt;/Q&gt;&lt;R&gt;1&lt;/R&gt;&lt;C&gt;1&lt;/C&gt;&lt;D xsi:type="xsd:double"&gt;79.2&lt;/D&gt;&lt;/FQL&gt;&lt;FQL&gt;&lt;Q&gt;OIL-FDS^FG_PRICE(40847,,,USD)&lt;/Q&gt;&lt;R&gt;1&lt;/R&gt;&lt;C&gt;1&lt;/C&gt;&lt;D xsi:type="xsd:double"&gt;93.19&lt;/D&gt;&lt;/FQL&gt;&lt;FQL&gt;&lt;Q&gt;OIL-FDS^FG_PRICE(40877,,,USD)&lt;/Q&gt;&lt;R&gt;1&lt;/R&gt;&lt;C&gt;1&lt;/C&gt;&lt;D xsi:type="xsd:double"&gt;100.36&lt;/D&gt;&lt;/FQL&gt;&lt;FQL&gt;&lt;Q&gt;OIL-FDS^FG_PRICE(40908,,,USD)&lt;/Q&gt;&lt;R&gt;1&lt;/R&gt;&lt;C&gt;1&lt;/C&gt;&lt;D xsi:type="xsd:double"&gt;98.83&lt;/D&gt;&lt;/FQL&gt;&lt;FQL&gt;&lt;Q&gt;OIL-FDS^FG_PRICE(40939,,,USD)&lt;/Q&gt;&lt;R&gt;1&lt;/R&gt;&lt;C&gt;1&lt;/C&gt;&lt;D xsi:type="xsd:double"&gt;98.48&lt;/D&gt;&lt;/FQL&gt;&lt;FQL&gt;&lt;Q&gt;OIL-FDS^FG_PRICE(40968,,,USD)&lt;/Q&gt;&lt;R&gt;1&lt;/R&gt;&lt;C&gt;1&lt;/C&gt;&lt;D xsi:type="xsd:double"&gt;107.07&lt;/D&gt;&lt;/FQL&gt;&lt;FQL&gt;&lt;Q&gt;OIL-FDS^FG_PRICE(40999,,,USD)&lt;/Q&gt;&lt;R&gt;1&lt;/R&gt;&lt;C&gt;1&lt;/C&gt;&lt;D xsi:type="xsd:double"&gt;103.02&lt;/D&gt;&lt;/FQL&gt;&lt;FQL&gt;&lt;Q&gt;OIL-FDS^FG_PRICE(41029,,,USD)&lt;/Q&gt;&lt;R&gt;1&lt;/R&gt;&lt;C&gt;1&lt;/C&gt;&lt;D xsi:type="xsd:double"&gt;104.87&lt;/D&gt;&lt;/FQL&gt;&lt;FQL&gt;&lt;Q&gt;OIL-FDS^FG_PRICE(41060,,,USD)&lt;/Q&gt;&lt;R&gt;1&lt;/R&gt;&lt;C&gt;1&lt;/C&gt;&lt;D xsi:type="xsd:double"&gt;87.82&lt;/D&gt;&lt;/FQL&gt;&lt;FQL&gt;&lt;Q&gt;OIL-FDS^FG_PRICE(41090,,,USD)&lt;/Q&gt;&lt;R&gt;1&lt;/R&gt;&lt;C&gt;1&lt;/C&gt;&lt;D xsi:type="xsd:double"&gt;84.96&lt;/D&gt;&lt;/FQL&gt;&lt;FQL&gt;&lt;Q&gt;OIL-FDS^FG_PRICE(41121,,,USD)&lt;/Q&gt;&lt;R&gt;1&lt;/R&gt;&lt;C&gt;1&lt;/C&gt;&lt;D xsi:type="xsd:double"&gt;88.06&lt;/D&gt;&lt;/FQL&gt;&lt;FQL&gt;&lt;Q&gt;OIL-FDS^FG_PRICE(41152,,,USD)&lt;/Q&gt;&lt;R&gt;1&lt;/R&gt;&lt;C&gt;1&lt;/C&gt;&lt;D xsi:type="xsd:double"&gt;96.47&lt;/D&gt;&lt;/FQL&gt;&lt;FQL&gt;&lt;Q&gt;OIL-FDS^FG_PRICE(41182,,,USD)&lt;/Q&gt;&lt;R&gt;1&lt;/R&gt;&lt;C&gt;1&lt;/C&gt;&lt;D xsi:type="xsd:double"&gt;92.19&lt;/D&gt;&lt;/FQL&gt;&lt;FQL&gt;&lt;Q&gt;OIL-FDS^FG_PRICE(41213,,,USD)&lt;/Q&gt;&lt;R&gt;1&lt;/R&gt;&lt;C&gt;1&lt;/C&gt;&lt;D xsi:type="xsd:double"&gt;86.24&lt;/D&gt;&lt;/FQL&gt;&lt;FQL&gt;&lt;Q&gt;OIL-FDS^FG_PRICE(41243,,,USD)&lt;/Q&gt;&lt;R&gt;1&lt;/R&gt;&lt;C&gt;1&lt;/C&gt;&lt;D xsi:type="xsd:double"&gt;88.91&lt;/D&gt;&lt;/FQL&gt;&lt;FQL&gt;&lt;Q&gt;OIL-FDS^FG_PRICE(41274,,,USD)&lt;/Q&gt;&lt;R&gt;1&lt;/R&gt;&lt;C&gt;1&lt;/C&gt;&lt;D xsi:type="xsd:double"&gt;91.82&lt;/D&gt;&lt;/FQL&gt;&lt;FQL&gt;&lt;Q&gt;OIL-FDS^FG_PRICE(41305,,,USD)&lt;/Q&gt;&lt;R&gt;1&lt;/R&gt;&lt;C&gt;1&lt;/C&gt;&lt;D xsi:type="xsd:double"&gt;97.49&lt;/D&gt;&lt;/FQL&gt;&lt;FQL&gt;&lt;Q&gt;OIL-FDS^FG_PRICE(41333,,,USD)&lt;/Q&gt;&lt;R&gt;1&lt;/R&gt;&lt;C&gt;1&lt;/C&gt;&lt;D xsi:type="xsd:double"&gt;92.05&lt;/D&gt;&lt;/FQL&gt;&lt;FQL&gt;&lt;Q&gt;OIL-FDS^FG_PRICE(41364,,,USD)&lt;/Q&gt;&lt;R&gt;1&lt;/R&gt;&lt;C&gt;1&lt;/C&gt;&lt;D xsi:type="xsd:double"&gt;97.23&lt;/D&gt;&lt;/FQL&gt;&lt;FQL&gt;&lt;Q&gt;OIL-FDS^FG_PRICE(41394,,,USD)&lt;/Q&gt;&lt;R&gt;1&lt;/R&gt;&lt;C&gt;1&lt;/C&gt;&lt;D xsi:type="xsd:double"&gt;93.46&lt;/D&gt;&lt;/FQL&gt;&lt;FQL&gt;&lt;Q&gt;OIL-FDS^FG_PRICE(41425,,,USD)&lt;/Q&gt;&lt;R&gt;1&lt;/R&gt;&lt;C&gt;1&lt;/C&gt;&lt;D xsi:type="xsd:double"&gt;91.97&lt;/D&gt;&lt;/FQL&gt;&lt;FQL&gt;&lt;Q&gt;OIL-FDS^FG_PRICE(41455,,,USD)&lt;/Q&gt;&lt;R&gt;1&lt;/R&gt;&lt;C&gt;1&lt;/C&gt;&lt;D xsi:type="xsd:double"&gt;96.56&lt;/D&gt;&lt;/FQL&gt;&lt;FQL&gt;&lt;Q&gt;OIL-FDS^FG_PRICE(41486,,,USD)&lt;/Q&gt;&lt;R&gt;1&lt;/R&gt;&lt;C&gt;1&lt;/C&gt;&lt;D xsi:type="xsd:double"&gt;105.03&lt;/D&gt;&lt;/FQL&gt;&lt;FQL&gt;&lt;Q&gt;OIL-FDS^FG_PRICE(41517,,,USD)&lt;/Q&gt;&lt;R&gt;1&lt;/R&gt;&lt;C&gt;1&lt;/C&gt;&lt;D xsi:type="xsd:double"&gt;107.65&lt;/D&gt;&lt;/FQL&gt;&lt;FQL&gt;&lt;Q&gt;OIL-FDS^FG_PRICE(41547,,,USD)&lt;/Q&gt;&lt;R&gt;1&lt;/R&gt;&lt;C&gt;1&lt;/C&gt;&lt;D xsi:type="xsd:double"&gt;102.33&lt;/D&gt;&lt;/FQL&gt;&lt;FQL&gt;&lt;Q&gt;OIL-FDS^FG_PRICE(41578,,,USD)&lt;/Q&gt;&lt;R&gt;1&lt;/R&gt;&lt;C&gt;1&lt;/C&gt;&lt;D xsi:type="xsd:double"&gt;96.38&lt;/D&gt;&lt;/FQL&gt;&lt;FQL&gt;&lt;Q&gt;OIL-FDS^FG_PRICE(41608,,,USD)&lt;/Q&gt;&lt;R&gt;1&lt;/R&gt;&lt;C&gt;1&lt;/C&gt;&lt;D xsi:type="xsd:double"&gt;92.72&lt;/D&gt;&lt;/FQL&gt;&lt;FQL&gt;&lt;Q&gt;OIL-FDS^FG_PRICE(41639,,,USD)&lt;/Q&gt;&lt;R&gt;1&lt;/R&gt;&lt;C&gt;1&lt;/C&gt;&lt;D xsi:type="xsd:double"&gt;98.42&lt;/D&gt;&lt;/FQL&gt;&lt;FQL&gt;&lt;Q&gt;OIL-FDS^FG_PRICE(41670,,,USD)&lt;/Q&gt;&lt;R&gt;1&lt;/R&gt;&lt;C&gt;1&lt;/C&gt;&lt;D xsi:type="xsd:double"&gt;97.49&lt;/D&gt;&lt;/FQL&gt;&lt;FQL&gt;&lt;Q&gt;OIL-FDS^FG_PRICE(41698,,,USD)&lt;/Q&gt;&lt;R&gt;1&lt;/R&gt;&lt;C&gt;1&lt;/C&gt;&lt;D xsi:type="xsd:double"&gt;102.59&lt;/D&gt;&lt;/FQL&gt;&lt;FQL&gt;&lt;Q&gt;OIL-FDS^FG_PRICE(41729,,,USD)&lt;/Q&gt;&lt;R&gt;1&lt;/R&gt;&lt;C&gt;1&lt;/C&gt;&lt;D xsi:type="xsd:double"&gt;101.58&lt;/D&gt;&lt;/FQL&gt;&lt;FQL&gt;&lt;Q&gt;OIL-FDS^FG_PRICE(41759,,,USD)&lt;/Q&gt;&lt;R&gt;1&lt;/R&gt;&lt;C&gt;1&lt;/C&gt;&lt;D xsi:type="xsd:double"&gt;99.74&lt;/D&gt;&lt;/FQL&gt;&lt;FQL&gt;&lt;Q&gt;OIL-FDS^FG_PRICE(41790,,,USD)&lt;/Q&gt;&lt;R&gt;1&lt;/R&gt;&lt;C&gt;1&lt;/C&gt;&lt;D xsi:type="xsd:double"&gt;102.71&lt;/D&gt;&lt;/FQL&gt;&lt;FQL&gt;&lt;Q&gt;OIL-FDS^FG_PRICE(41820,,,USD)&lt;/Q&gt;&lt;R&gt;1&lt;/R&gt;&lt;C&gt;1&lt;/C&gt;&lt;D xsi:type="xsd:double"&gt;105.37&lt;/D&gt;&lt;/FQL&gt;&lt;FQL&gt;&lt;Q&gt;OIL-FDS^FG_PRICE(41851,,,USD)&lt;/Q&gt;&lt;R&gt;1&lt;/R&gt;&lt;C&gt;1&lt;/C&gt;&lt;D xsi:type="xsd:double"&gt;98.17&lt;/D&gt;&lt;/FQL&gt;&lt;FQL&gt;&lt;Q&gt;OIL-FDS^FG_PRICE(41882,,,USD)&lt;/Q&gt;&lt;R&gt;1&lt;/R&gt;&lt;C&gt;1&lt;/C&gt;&lt;D xsi:type="xsd:double"&gt;95.96&lt;/D&gt;&lt;/FQL&gt;&lt;FQL&gt;&lt;Q&gt;OIL-FDS^FG_PRICE(41912,,,USD)&lt;/Q&gt;&lt;R&gt;1&lt;/R&gt;&lt;C&gt;1&lt;/C&gt;&lt;D xsi:type="xsd:double"&gt;91.16&lt;/D&gt;&lt;/FQL&gt;&lt;FQL&gt;&lt;Q&gt;OIL-FDS^FG_PRICE(41943,,,USD)&lt;/Q&gt;&lt;R&gt;1&lt;/R&gt;&lt;C&gt;1&lt;/C&gt;&lt;D xsi:type="xsd:double"&gt;80.54&lt;/D&gt;&lt;/FQL&gt;&lt;FQL&gt;&lt;Q&gt;OIL-FDS^FG_PRICE(41973,,,USD)&lt;/Q&gt;&lt;R&gt;1&lt;/R&gt;&lt;C&gt;1&lt;/C&gt;&lt;D xsi:type="xsd:double"&gt;66.15&lt;/D&gt;&lt;/FQL&gt;&lt;FQL&gt;&lt;Q&gt;OIL-FDS^FG_PRICE(42004,,,USD)&lt;/Q&gt;&lt;R&gt;1&lt;/R&gt;&lt;C&gt;1&lt;/C&gt;&lt;D xsi:type="xsd:double"&gt;53.27&lt;/D&gt;&lt;/FQL&gt;&lt;FQL&gt;&lt;Q&gt;OIL-FDS^FG_PRICE(42035,,,USD)&lt;/Q&gt;&lt;R&gt;1&lt;/R&gt;&lt;C&gt;1&lt;/C&gt;&lt;D xsi:type="xsd:double"&gt;48.24&lt;/D&gt;&lt;/FQL&gt;&lt;FQL&gt;&lt;Q&gt;OIL-FDS^FG_PRICE(42063,,,USD)&lt;/Q&gt;&lt;R&gt;1&lt;/R&gt;&lt;C&gt;1&lt;/C&gt;&lt;D xsi:type="xsd:double"&gt;49.76&lt;/D&gt;&lt;/FQL&gt;&lt;FQL&gt;&lt;Q&gt;OIL-FDS^FG_PRICE(42094,,,USD)&lt;/Q&gt;&lt;R&gt;1&lt;/R&gt;&lt;C&gt;1&lt;/C&gt;&lt;D xsi:type="xsd:double"&gt;47.6&lt;/D&gt;&lt;/FQL&gt;&lt;FQL&gt;&lt;Q&gt;OIL-FDS^FG_PRICE(42124,,,USD)&lt;/Q&gt;&lt;R&gt;1&lt;/R&gt;&lt;C&gt;1&lt;/C&gt;&lt;D xsi:type="xsd:double"&gt;59.63&lt;/D&gt;&lt;/FQL&gt;&lt;FQL&gt;&lt;Q&gt;OIL-FDS^FG_PRICE(42155,,,USD)&lt;/Q&gt;&lt;R&gt;1&lt;/R&gt;&lt;C&gt;1&lt;/C&gt;&lt;D xsi:type="xsd:double"&gt;60.3&lt;/D&gt;&lt;/FQL&gt;&lt;FQL&gt;&lt;Q&gt;OIL-FDS^FG_PRICE(42185,,,USD)&lt;/Q&gt;&lt;R&gt;1&lt;/R&gt;&lt;C&gt;1&lt;/C&gt;&lt;D xsi:type="xsd:double"&gt;59.47&lt;/D&gt;&lt;/FQL&gt;&lt;FQL&gt;&lt;Q&gt;OIL-FDS^FG_PRICE(42216,,,USD)&lt;/Q&gt;&lt;R&gt;1&lt;/R&gt;&lt;C&gt;1&lt;/C&gt;&lt;D xsi:type="xsd:double"&gt;47.12&lt;/D&gt;&lt;/FQL&gt;&lt;FQL&gt;&lt;Q&gt;OIL-FDS^FG_PRICE(42247,,,USD)&lt;/Q&gt;&lt;R&gt;1&lt;/R&gt;&lt;C&gt;1&lt;/C&gt;&lt;D xsi:type="xsd:double"&gt;49.2&lt;/D&gt;&lt;/FQL&gt;&lt;FQL&gt;&lt;Q&gt;OIL-FDS^FG_PRICE(42277,,,USD)&lt;/Q&gt;&lt;R&gt;1&lt;/R&gt;&lt;C&gt;1&lt;/C&gt;&lt;D xsi:type="xsd:double"&gt;45.09&lt;/D&gt;&lt;/FQL&gt;&lt;FQL&gt;&lt;Q&gt;OIL-FDS^FG_PRICE(42308,,,USD)&lt;/Q&gt;&lt;R&gt;1&lt;/R&gt;&lt;C&gt;1&lt;/C&gt;&lt;D xsi:type="xsd:double"&gt;46.59&lt;/D&gt;&lt;/FQL&gt;&lt;FQL&gt;&lt;Q&gt;OIL-FDS^FG_PRICE(42338,,,USD)&lt;/Q&gt;&lt;R&gt;1&lt;/R&gt;&lt;C&gt;1&lt;/C&gt;&lt;D xsi:type="xsd:double"&gt;41.65&lt;/D&gt;&lt;/FQL&gt;&lt;FQL&gt;&lt;Q&gt;OIL-FDS^FG_PRICE(42369,,,USD)&lt;/Q&gt;&lt;R&gt;1&lt;/R&gt;&lt;C&gt;1&lt;/C&gt;&lt;D xsi:type="xsd:double"&gt;37.04&lt;/D&gt;&lt;/FQL&gt;&lt;FQL&gt;&lt;Q&gt;OIL-FDS^FG_PRICE(42400,,,USD)&lt;/Q&gt;&lt;R&gt;1&lt;/R&gt;&lt;C&gt;1&lt;/C&gt;&lt;D xsi:type="xsd:double"&gt;33.62&lt;/D&gt;&lt;/FQL&gt;&lt;FQL&gt;&lt;Q&gt;OIL-FDS^FG_PRICE(42429,,,USD)&lt;/Q&gt;&lt;R&gt;1&lt;/R&gt;&lt;C&gt;1&lt;/C&gt;&lt;D xsi:type="xsd:double"&gt;33.75&lt;/D&gt;&lt;/FQL&gt;&lt;FQL&gt;&lt;Q&gt;OIL-FDS^FG_PRICE(42460,,,USD)&lt;/Q&gt;&lt;R&gt;1&lt;/R&gt;&lt;C&gt;1&lt;/C&gt;&lt;D xsi:type="xsd:double"&gt;38.34&lt;/D&gt;&lt;/FQL&gt;&lt;FQL&gt;&lt;Q&gt;OIL-FDS^FG_PRICE(42490,,,USD)&lt;/Q&gt;&lt;R&gt;1&lt;/R&gt;&lt;C&gt;1&lt;/C&gt;&lt;D xsi:type="xsd:double"&gt;45.92&lt;/D&gt;&lt;/FQL&gt;&lt;FQL&gt;&lt;Q&gt;OIL-FDS^FG_PRICE(42521,,,USD)&lt;/Q&gt;&lt;R&gt;1&lt;/R&gt;&lt;C&gt;1&lt;/C&gt;&lt;D xsi:type="xsd:double"&gt;49.1&lt;/D&gt;&lt;/FQL&gt;&lt;FQL&gt;&lt;Q&gt;OIL-FDS^FG_PRICE(42551,,,USD)&lt;/Q&gt;&lt;R&gt;1&lt;/R&gt;&lt;C&gt;1&lt;/C&gt;&lt;D xsi:type="xsd:double"&gt;48.33&lt;/D&gt;&lt;/FQL&gt;&lt;FQL&gt;&lt;Q&gt;OIL-FDS^FG_PRICE(42582,,,USD)&lt;/Q&gt;&lt;R&gt;1&lt;/R&gt;&lt;C&gt;1&lt;/C&gt;&lt;D xsi:type="xsd:double"&gt;41.6&lt;/D&gt;&lt;/FQL&gt;&lt;FQL&gt;&lt;Q&gt;OIL-FDS^FG_PRICE(42613,,,USD)&lt;/Q&gt;&lt;R&gt;1&lt;/R&gt;&lt;C&gt;1&lt;/C&gt;&lt;D xsi:type="xsd:double"&gt;44.7&lt;/D&gt;&lt;/FQL&gt;&lt;FQL&gt;&lt;Q&gt;OIL-FDS^FG_PRICE(42643,,,USD)&lt;/Q&gt;&lt;R&gt;1&lt;/R&gt;&lt;C&gt;1&lt;/C&gt;&lt;D xsi:type="xsd:double"&gt;48.24&lt;/D&gt;&lt;/FQL&gt;&lt;FQL&gt;&lt;Q&gt;OIL-FDS^FG_PRICE(42674,,,USD)&lt;/Q&gt;&lt;R&gt;1&lt;/R&gt;&lt;C&gt;1&lt;/C&gt;&lt;D xsi:type="xsd:double"&gt;46.86&lt;/D&gt;&lt;/FQL&gt;&lt;FQL&gt;&lt;Q&gt;OIL-FDS^FG_PRICE(42704,,,USD)&lt;/Q&gt;&lt;R&gt;1&lt;/R&gt;&lt;C&gt;1&lt;/C&gt;&lt;D xsi:type="xsd:double"&gt;49.44&lt;/D&gt;&lt;/FQL&gt;&lt;FQL&gt;&lt;Q&gt;OIL-FDS^FG_PRICE(42735,,,USD)&lt;/Q&gt;&lt;R&gt;1&lt;/R&gt;&lt;C&gt;1&lt;/C&gt;&lt;D xsi:type="xsd:double"&gt;53.72&lt;/D&gt;&lt;/FQL&gt;&lt;FQL&gt;&lt;Q&gt;OIL-FDS^FG_PRICE(42766,,,USD)&lt;/Q&gt;&lt;R&gt;1&lt;/R&gt;&lt;C&gt;1&lt;/C&gt;&lt;D xsi:type="xsd:double"&gt;52.81&lt;/D&gt;&lt;/FQL&gt;&lt;FQL&gt;&lt;Q&gt;OIL-FDS^FG_PRICE(42794,,,USD)&lt;/Q&gt;&lt;R&gt;1&lt;/R&gt;&lt;C&gt;1&lt;/C&gt;&lt;D xsi:type="xsd:double"&gt;54.01&lt;/D&gt;&lt;/FQL&gt;&lt;FQL&gt;&lt;Q&gt;OIL-FDS^FG_PRICE(42825,,,USD)&lt;/Q&gt;&lt;R&gt;1&lt;/R&gt;&lt;C&gt;1&lt;/C&gt;&lt;D xsi:type="xsd:double"&gt;50.6&lt;/D&gt;&lt;/FQL&gt;&lt;FQL&gt;&lt;Q&gt;OIL-FDS^FG_PRICE(42855,,,USD)&lt;/Q&gt;&lt;R&gt;1&lt;/R&gt;&lt;C&gt;1&lt;/C&gt;&lt;D xsi:type="xsd:double"&gt;49.33&lt;/D&gt;&lt;/FQL&gt;&lt;FQL&gt;&lt;Q&gt;OIL-FDS^FG_PRICE(42886,,,USD)&lt;/Q&gt;&lt;R&gt;1&lt;/R&gt;&lt;C&gt;1&lt;/C&gt;&lt;D xsi:type="xsd:double"&gt;48.32&lt;/D&gt;&lt;/FQL&gt;&lt;FQL&gt;&lt;Q&gt;OIL-FDS^FG_PRICE(42916,,,USD)&lt;/Q&gt;&lt;R&gt;1&lt;/R&gt;&lt;C&gt;1&lt;/C&gt;&lt;D xsi:type="xsd:double"&gt;48.36&lt;/D&gt;&lt;/FQL&gt;&lt;FQL&gt;&lt;Q&gt;NYGOLD-FDS^FG_PRICE(42886,,,USD)&lt;/Q&gt;&lt;R&gt;1&lt;/R&gt;&lt;C&gt;1&lt;/C&gt;&lt;D xsi:type="xsd:double"&gt;1272&lt;/D&gt;&lt;/FQL&gt;&lt;FQL&gt;&lt;Q&gt;154923^FG_TOTAL_RET_IDX(42369,,,,,"UNHEDGED")&lt;/Q&gt;&lt;R&gt;1&lt;/R&gt;&lt;C&gt;1&lt;/C&gt;&lt;D xsi:type="xsd:double"&gt;1908.54104048&lt;/D&gt;&lt;/FQL&gt;&lt;FQL&gt;&lt;Q&gt;JSE0ALBI^FG_TOTAL_RET_IDX(42338,,,,,"UNHEDGED")&lt;/Q&gt;&lt;R&gt;1&lt;/R&gt;&lt;C&gt;1&lt;/C&gt;&lt;D xsi:type="xsd:double"&gt;495.119&lt;/D&gt;&lt;/FQL&gt;&lt;FQL&gt;&lt;Q&gt;168636^FG_TOTAL_RET_IDX(42338,,,,,"UNHEDGED")&lt;/Q&gt;&lt;R&gt;1&lt;/R&gt;&lt;C&gt;1&lt;/C&gt;&lt;D xsi:type="xsd:double"&gt;6926.21020122&lt;/D&gt;&lt;/FQL&gt;&lt;FQL&gt;&lt;Q&gt;J258XXXI^FG_TOTAL_RET_IDX(42308,,,,,"UNHEDGED")&lt;/Q&gt;&lt;R&gt;1&lt;/R&gt;&lt;C&gt;1&lt;/C&gt;&lt;D xsi:type="xsd:double"&gt;1972.5452065&lt;/D&gt;&lt;/FQL&gt;&lt;FQL&gt;&lt;Q&gt;J080XXXX^FG_TOTAL_RET_IDX(42277,,,,,"UNHEDGED")&lt;/Q&gt;&lt;R&gt;1&lt;/R&gt;&lt;C&gt;1&lt;/C&gt;&lt;D xsi:type="xsd:double"&gt;8687.3742674&lt;/D&gt;&lt;/FQL&gt;&lt;FQL&gt;&lt;Q&gt;168645^FG_TOTAL_RET_IDX(42247,,,,,"UNHEDGED")&lt;/Q&gt;&lt;R&gt;1&lt;/R&gt;&lt;C&gt;1&lt;/C&gt;&lt;D xsi:type="xsd:double"&gt;12630.73087661&lt;/D&gt;&lt;/FQL&gt;&lt;FQL&gt;&lt;Q&gt;J200-FTX^FG_TOTAL_RET_IDX(42216,,,,,"UNHEDGED")&lt;/Q&gt;&lt;R&gt;1&lt;/R&gt;&lt;C&gt;1&lt;/C&gt;&lt;D xsi:type="xsd:double"&gt;6145.86382223&lt;/D&gt;&lt;/FQL&gt;&lt;FQL&gt;&lt;Q&gt;168633^FG_TOTAL_RET_IDX(42185,,,,,"UNHEDGED")&lt;/Q&gt;&lt;R&gt;1&lt;/R&gt;&lt;C&gt;1&lt;/C&gt;&lt;D xsi:type="xsd:double"&gt;13576.75223388&lt;/D&gt;&lt;/FQL&gt;&lt;FQL&gt;&lt;Q&gt;168638^FG_TOTAL_RET_IDX(42155,,,,,"UNHEDGED")&lt;/Q&gt;&lt;R&gt;1&lt;/R&gt;&lt;C&gt;1&lt;/C&gt;&lt;D xsi:type="xsd:double"&gt;18747.90387099&lt;/D&gt;&lt;/FQL&gt;&lt;FQL&gt;&lt;Q&gt;154923^FG_TOTAL_RET_IDX(42124,,,,,"UNHEDGED")&lt;/Q&gt;&lt;R&gt;1&lt;/R&gt;&lt;C&gt;1&lt;/C&gt;&lt;D xsi:type="xsd:double"&gt;2010.06876592&lt;/D&gt;&lt;/FQL&gt;&lt;FQL&gt;&lt;Q&gt;JSE0ALBI^FG_TOTAL_RET_IDX(42094,,,,,"UNHEDGED")&lt;/Q&gt;&lt;R&gt;1&lt;/R&gt;&lt;C&gt;1&lt;/C&gt;&lt;D xsi:type="xsd:double"&gt;495.373&lt;/D&gt;&lt;/FQL&gt;&lt;FQL&gt;&lt;Q&gt;168636^FG_TOTAL_RET_IDX(42094,,,,,"UNHEDGED")&lt;/Q&gt;&lt;R&gt;1&lt;/R&gt;&lt;C&gt;1&lt;/C&gt;&lt;D xsi:type="xsd:double"&gt;6853.85211589&lt;/D&gt;&lt;/FQL&gt;&lt;FQL&gt;&lt;Q&gt;J258XXXI^FG_TOTAL_RET_IDX(42063,,,,,"UNHEDGED")&lt;/Q&gt;&lt;R&gt;1&lt;/R&gt;&lt;C&gt;1&lt;/C&gt;&lt;D xsi:type="xsd:double"&gt;2617.87860095&lt;/D&gt;&lt;/FQL&gt;&lt;FQL&gt;&lt;Q&gt;J080XXXX^FG_TOTAL_RET_IDX(42035,,,,,"UNHEDGED")&lt;/Q&gt;&lt;R&gt;1&lt;/R&gt;&lt;C&gt;1&lt;/C&gt;&lt;D xsi:type="xsd:double"&gt;8448.40422333&lt;/D&gt;&lt;/FQL&gt;&lt;FQL&gt;&lt;Q&gt;168645^FG_TOTAL_RET_IDX(42004,,,,,"UNHEDGED")&lt;/Q&gt;&lt;R&gt;1&lt;/R&gt;&lt;C&gt;1&lt;/C&gt;&lt;D xsi:type="xsd:double"&gt;12152.72202658&lt;/D&gt;&lt;/FQL&gt;&lt;FQL&gt;&lt;Q&gt;J200-FTX^FG_TOTAL_RET_IDX(41973,,,,,"UNHEDGED")&lt;/Q&gt;&lt;R&gt;1&lt;/R&gt;&lt;C&gt;1&lt;/C&gt;&lt;D xsi:type="xsd:double"&gt;5748.37411924&lt;/D&gt;&lt;/FQL&gt;&lt;FQL&gt;&lt;Q&gt;168633^FG_TOTAL_RET_IDX(41943,,,,,"UNHEDGED")&lt;/Q&gt;&lt;R&gt;1&lt;/R&gt;&lt;C&gt;1&lt;/C&gt;&lt;D xsi:type="xsd:double"&gt;12644.87684935&lt;/D&gt;&lt;/FQL&gt;&lt;FQL&gt;&lt;Q&gt;168638^FG_TOTAL_RET_IDX(41912,,,,,"UNHEDGED")&lt;/Q&gt;&lt;R&gt;1&lt;/R&gt;&lt;C&gt;1&lt;/C&gt;&lt;D xsi:type="xsd:double"&gt;16495.85505618&lt;/D&gt;&lt;/FQL&gt;&lt;FQL&gt;&lt;Q&gt;154923^FG_TOTAL_RET_IDX(41882,,,,,"UNHEDGED")&lt;/Q&gt;&lt;R&gt;1&lt;/R&gt;&lt;C&gt;1&lt;/C&gt;&lt;D xsi:type="xsd:double"&gt;1557.08024825&lt;/D&gt;&lt;/FQL&gt;&lt;FQL&gt;&lt;Q&gt;JSE0ALBI^FG_TOTAL_RET_IDX(41851,,,,,"UNHEDGED")&lt;/Q&gt;&lt;R&gt;1&lt;/R&gt;&lt;C&gt;1&lt;/C&gt;&lt;D xsi:type="xsd:double"&gt;455.973&lt;/D&gt;&lt;/FQL&gt;&lt;FQL&gt;&lt;Q&gt;168636^FG_TOTAL_RET_IDX(41851,,,,,"UNHEDGED")&lt;/Q&gt;&lt;R&gt;1&lt;/R&gt;&lt;C&gt;1&lt;/C&gt;&lt;D xsi:type="xsd:double"&gt;6587.92102351&lt;/D&gt;&lt;/FQL&gt;&lt;FQL&gt;&lt;Q&gt;J258XXXI^FG_TOTAL_RET_IDX(41820,,,,,"UNHEDGED")&lt;/Q&gt;&lt;R&gt;1&lt;/R&gt;&lt;C&gt;1&lt;/C&gt;&lt;D xsi:type="xsd:double"&gt;3186.50832019&lt;/D&gt;&lt;/FQL&gt;&lt;FQL&gt;&lt;Q&gt;J080XXXX^FG_TOTAL_RET_IDX(41790,,,,,"UNHEDGED")&lt;/Q&gt;&lt;R&gt;1&lt;/R&gt;&lt;C&gt;1&lt;/C&gt;&lt;D xsi:type="xsd:double"&gt;7093.86691099&lt;/D&gt;&lt;/FQL&gt;&lt;FQL&gt;&lt;Q&gt;168645^FG_TOTAL_RET_IDX(41759,,,,,"UNHEDGED")&lt;/Q&gt;&lt;R&gt;1&lt;/R&gt;&lt;C&gt;1&lt;/C&gt;&lt;D xsi:type="xsd:double"&gt;10647.73788879&lt;/D&gt;&lt;/FQL&gt;&lt;FQL&gt;&lt;Q&gt;J200-FTX^FG_TOTAL_RET_IDX(41729,,,,,"UNHEDGED")&lt;/Q&gt;&lt;R&gt;1&lt;/R&gt;&lt;C&gt;1&lt;/C&gt;&lt;D xsi:type="xsd:double"&gt;5483.97289412&lt;/D&gt;&lt;/FQL&gt;&lt;FQL&gt;&lt;Q&gt;168633^FG_TOTAL_RET_IDX(41698,,,,,"UNHEDGED")&lt;/Q&gt;&lt;R&gt;1&lt;/R&gt;&lt;C&gt;1&lt;/C&gt;&lt;D xsi:type="xsd:double"&gt;11038.21579589&lt;/D&gt;&lt;/FQL&gt;&lt;FQL&gt;&lt;Q&gt;168638^FG_TOTAL_RET_IDX(41670,,,,,"UNHEDGED")&lt;/Q&gt;&lt;R&gt;1&lt;/R&gt;&lt;C&gt;1&lt;/C&gt;&lt;D xsi:type="xsd:double"&gt;14374.44720279&lt;/D&gt;&lt;/FQL&gt;&lt;FQL&gt;&lt;Q&gt;154923^FG_TOTAL_RET_IDX(41639,,,,,"UNHEDGED")&lt;/Q&gt;&lt;R&gt;1&lt;/R&gt;&lt;C&gt;1&lt;/C&gt;&lt;D xsi:type="xsd:double"&gt;1395.49651162&lt;/D&gt;&lt;/FQL&gt;&lt;FQL&gt;&lt;Q&gt;JSE0ALBI^FG_TOTAL_RET_IDX(41608,,,,,"UNHEDGED")&lt;/Q&gt;&lt;R&gt;1&lt;/R&gt;&lt;C&gt;1&lt;/C&gt;&lt;D xsi:type="xsd:double"&gt;431.796&lt;/D&gt;&lt;/FQL&gt;&lt;FQL&gt;&lt;Q&gt;168636^FG_TOTAL_RET_IDX(41608,,,,,"UNHEDGED")&lt;/Q&gt;&lt;R&gt;1&lt;/R&gt;&lt;C&gt;1&lt;/C&gt;&lt;D xsi:type="xsd:double"&gt;5670.88608552&lt;/D&gt;&lt;/FQL&gt;&lt;FQL&gt;&lt;Q&gt;J258XXXI^FG_TOTAL_RET_IDX(41578,,,,,"UNHEDGED")&lt;/Q&gt;&lt;R&gt;1&lt;/R&gt;&lt;C&gt;1&lt;/C&gt;&lt;D xsi:type="xsd:double"&gt;2817.39&lt;/D&gt;&lt;/FQL&gt;&lt;FQL&gt;&lt;Q&gt;J080XXXX^FG_TOTAL_RET_IDX(41547,,,,,"UNHEDGED")&lt;/Q&gt;&lt;R&gt;1&lt;/R&gt;&lt;C&gt;1&lt;/C&gt;&lt;D xsi:type="xsd:double"&gt;5940.89&lt;/D&gt;&lt;/FQL&gt;&lt;FQL&gt;&lt;Q&gt;168645^FG_TOTAL_RET_IDX(41517,,,,,"UNHEDGED")&lt;/Q&gt;&lt;R&gt;1&lt;/R&gt;&lt;C&gt;1&lt;/C&gt;&lt;D xsi:type="xsd:double"&gt;9179.8&lt;/D&gt;&lt;/FQL&gt;&lt;FQL&gt;&lt;Q&gt;J200-FTX^FG_TOTAL_RET_IDX(41486,,,,,"UNHEDGED")&lt;/Q&gt;&lt;R&gt;1&lt;/R&gt;&lt;C&gt;1&lt;/C&gt;&lt;D xsi:type="xsd:double"&gt;4581.13&lt;/D&gt;&lt;/FQL&gt;&lt;FQL&gt;&lt;Q&gt;168633^FG_TOTAL_RET_IDX(41455,,,,,"UNHEDGED")&lt;/Q&gt;&lt;R&gt;1&lt;/R&gt;&lt;C&gt;1&lt;/C&gt;&lt;D xsi:type="xsd:double"&gt;10170.99&lt;/D&gt;&lt;/FQL&gt;&lt;FQL&gt;&lt;Q&gt;168638^FG_TOTAL_RET_IDX(41425,,,,,"UNHEDGED")&lt;/Q&gt;&lt;R&gt;1&lt;/R&gt;&lt;C&gt;1&lt;/C&gt;&lt;D xsi:type="xsd:double"&gt;12673.71&lt;/D&gt;&lt;/FQL&gt;&lt;FQL&gt;&lt;Q&gt;154923^FG_TOTAL_RET_IDX(41394,,,,,"UNHEDGED")&lt;/Q&gt;&lt;R&gt;1&lt;/R&gt;&lt;C&gt;1&lt;/C&gt;&lt;D xsi:type="xsd:double"&gt;1508.76&lt;/D&gt;&lt;/FQL&gt;&lt;FQL&gt;&lt;Q&gt;JSE0ALBI^FG_TOTAL_RET_IDX(41364,,,,,"UNHEDGED")&lt;/Q&gt;&lt;R&gt;1&lt;/R&gt;&lt;C&gt;1&lt;/C&gt;&lt;D xsi:type="xsd:double"&gt;437.946&lt;/D&gt;&lt;/FQL&gt;&lt;FQL&gt;&lt;Q&gt;168636^FG_TOTAL_RET_IDX(41364,,,,,"UNHEDGED")&lt;/Q&gt;&lt;R&gt;1&lt;/R&gt;&lt;C&gt;1&lt;/C&gt;&lt;D xsi:type="xsd:double"&gt;4928.63&lt;/D&gt;&lt;/FQL&gt;&lt;FQL&gt;&lt;Q&gt;J258XXXI^FG_TOTAL_RET_IDX(41333,,,,,"UNHEDGED")&lt;/Q&gt;&lt;R&gt;1&lt;/R&gt;&lt;C&gt;1&lt;/C&gt;&lt;D xsi:type="xsd:double"&gt;2668.09&lt;/D&gt;&lt;/FQL&gt;&lt;FQL&gt;&lt;Q&gt;J080XXXX^FG_TOTAL_RET_IDX(41305,,,,,"UNHEDGED")&lt;/Q&gt;&lt;R&gt;1&lt;/R&gt;&lt;C&gt;1&lt;/C&gt;&lt;D xsi:type="xsd:double"&gt;5498.71&lt;/D&gt;&lt;/FQL&gt;&lt;FQL&gt;&lt;Q&gt;168645^FG_TOTAL_RET_IDX(41274,,,,,"UNHEDGED")&lt;/Q&gt;&lt;R&gt;1&lt;/R&gt;&lt;C&gt;1&lt;/C&gt;&lt;D xsi:type="xsd:double"&gt;7711.67&lt;/D&gt;&lt;/FQL&gt;&lt;FQL&gt;&lt;Q&gt;J200-FTX^FG_TOTAL_RET_IDX(41243,,,,,"UNHEDGED")&lt;/Q&gt;&lt;R&gt;1&lt;/R&gt;&lt;C&gt;1&lt;/C&gt;&lt;D xsi:type="xsd:double"&gt;4151.09&lt;/D&gt;&lt;/FQL&gt;&lt;FQL&gt;&lt;Q&gt;168633^FG_TOTAL_RET_IDX(41213,,,,,"UNHEDGED")&lt;/Q&gt;&lt;R&gt;1&lt;/R&gt;&lt;C&gt;1&lt;/C&gt;&lt;D xsi:type="xsd:double"&gt;9293.74&lt;/D&gt;&lt;/FQL&gt;&lt;FQL&gt;&lt;Q&gt;168638^FG_TOTAL_RET_IDX(41182,,,,,"UNHEDGED")&lt;/Q&gt;&lt;R&gt;1&lt;/R&gt;&lt;C&gt;1&lt;/C&gt;&lt;D xsi:type="xsd:double"&gt;10688.7&lt;/D&gt;&lt;/FQL&gt;&lt;FQL&gt;&lt;Q&gt;154923^FG_TOTAL_RET_IDX(41152,,,,,"UNHEDGED")&lt;/Q&gt;&lt;R&gt;1&lt;/R&gt;&lt;C&gt;1&lt;/C&gt;&lt;D xsi:type="xsd:double"&gt;1295.36&lt;/D&gt;&lt;/FQL&gt;&lt;FQL&gt;&lt;Q&gt;JSE0ALBI^FG_TOTAL_RET_IDX(41121,,,,,"UNHEDGED")&lt;/Q&gt;&lt;R&gt;1&lt;/R&gt;&lt;C&gt;1&lt;/C&gt;&lt;D xsi:type="xsd:double"&gt;418.745&lt;/D&gt;&lt;/FQL&gt;&lt;FQL&gt;&lt;Q&gt;168636^FG_TOTAL_RET_IDX(41121,,,,,"UNHEDGED")&lt;/Q&gt;&lt;R&gt;1&lt;/R&gt;&lt;C&gt;1&lt;/C&gt;&lt;D xsi:type="xsd:double"&gt;4173.68&lt;/D&gt;&lt;/FQL&gt;&lt;FQL&gt;&lt;Q&gt;J258XXXI^FG_TOTAL_RET_IDX(41090,,,,,"UNHEDGED")&lt;/Q&gt;&lt;R&gt;1&lt;/R&gt;&lt;C&gt;1&lt;/C&gt;&lt;D xsi:type="xsd:double"&gt;2500.48&lt;/D&gt;&lt;/FQL&gt;&lt;FQL&gt;&lt;Q&gt;J080XXXX^FG_TOTAL_RET_IDX(41060,,,,,"UNHEDGED")&lt;/Q&gt;&lt;R&gt;1&lt;/R&gt;&lt;C&gt;1&lt;/C&gt;&lt;D xsi:type="xsd:double"&gt;4423.37&lt;/D&gt;&lt;/FQL&gt;&lt;FQL&gt;&lt;Q&gt;168645^FG_TOTAL_RET_IDX(41029,,,,,"UNHEDGED")&lt;/Q&gt;&lt;R&gt;1&lt;/R&gt;&lt;C&gt;1&lt;/C&gt;&lt;D xsi:type="xsd:double"&gt;6246.35&lt;/D&gt;&lt;/FQL&gt;&lt;FQL&gt;&lt;Q&gt;J200-FTX^FG_TOTAL_RET_IDX(40999,,,,,"UNHEDGED")&lt;/Q&gt;&lt;R&gt;1&lt;/R&gt;&lt;C&gt;1&lt;/C&gt;&lt;D xsi:type="xsd:double"&gt;3556.53&lt;/D&gt;&lt;/FQL&gt;&lt;FQL&gt;&lt;Q&gt;168633^FG_TOTAL_RET_IDX(40968,,,,,"UNHEDGED")&lt;/Q&gt;&lt;R&gt;1&lt;/R&gt;&lt;C&gt;1&lt;/C&gt;&lt;D xsi:type="xsd:double"&gt;8273.34&lt;/D&gt;&lt;/FQL&gt;&lt;FQL&gt;&lt;Q&gt;168638^FG_TOTAL_RET_IDX(40939,,,,,"UNHEDGED")&lt;/Q&gt;&lt;R&gt;1&lt;/R&gt;&lt;C&gt;1&lt;/C&gt;&lt;D xsi:type="xsd:double"&gt;9337.94&lt;/D&gt;&lt;/FQL&gt;&lt;FQL&gt;&lt;Q&gt;154923^FG_TOTAL_RET_IDX(40908,,,,,"UNHEDGED")&lt;/Q&gt;&lt;R&gt;1&lt;/R&gt;&lt;C&gt;1&lt;/C&gt;&lt;D xsi:type="xsd:double"&gt;947.49&lt;/D&gt;&lt;/FQL&gt;&lt;FQL&gt;&lt;Q&gt;JSE0ALBI^FG_TOTAL_RET_IDX(40877,,,,,"UNHEDGED")&lt;/Q&gt;&lt;R&gt;1&lt;/R&gt;&lt;C&gt;1&lt;/C&gt;&lt;D xsi:type="xsd:double"&gt;371.383&lt;/D&gt;&lt;/FQL&gt;&lt;FQL&gt;&lt;Q&gt;168636^FG_TOTAL_RET_IDX(40877,,,,,"UNHEDGED")&lt;/Q&gt;&lt;R&gt;1&lt;/R&gt;&lt;C&gt;1&lt;/C&gt;&lt;D xsi:type="xsd:double"&gt;3891.52&lt;/D&gt;&lt;/FQL&gt;&lt;FQL&gt;&lt;Q&gt;J258XXXI^FG_TOTAL_RET_IDX(40847,,,,,"UNHEDGED")&lt;/Q&gt;&lt;R&gt;1&lt;/R&gt;&lt;C&gt;1&lt;/C&gt;&lt;D xsi:type="xsd:double"&gt;2777.94&lt;/D&gt;&lt;/FQL&gt;&lt;FQL&gt;&lt;Q&gt;J080XXXX^FG_TOTAL_RET_IDX(40816,,,,,"UNHEDGED")&lt;/Q&gt;&lt;R&gt;1&lt;/R&gt;&lt;C&gt;1&lt;/C&gt;&lt;D xsi:type="xsd:double"&gt;3553.55&lt;/D&gt;&lt;/FQL&gt;&lt;FQL&gt;&lt;Q&gt;168645^FG_TOTAL_RET_IDX(40786,,,,,"UNHEDGED")&lt;/Q&gt;&lt;R&gt;1&lt;/R&gt;&lt;C&gt;1&lt;/C&gt;&lt;D xsi:type="xsd:double"&gt;5182.12&lt;/D&gt;&lt;/FQL&gt;&lt;FQL&gt;&lt;Q&gt;J200-FTX^FG_TOTAL_RET_IDX(40755,,,,,"UNHEDGED")&lt;/Q&gt;&lt;R&gt;1&lt;/R&gt;&lt;C&gt;1&lt;/C&gt;&lt;D xsi:type="xsd:double"&gt;3258.98&lt;/D&gt;&lt;/FQL&gt;&lt;FQL&gt;&lt;Q&gt;168633^FG_TOTAL_RET_IDX(40724,,,,,"UNHEDGED")&lt;/Q&gt;&lt;R&gt;1&lt;/R&gt;&lt;C&gt;1&lt;/C&gt;&lt;D xsi:type="xsd:double"&gt;7257.48&lt;/D&gt;&lt;/FQL&gt;&lt;FQL&gt;&lt;Q&gt;168638^FG_TOTAL_RET_IDX(40694,,,,,"UNHEDGED")&lt;/Q&gt;&lt;R&gt;1&lt;/R&gt;&lt;C&gt;1&lt;/C&gt;&lt;D xsi:type="xsd:double"&gt;8592.11&lt;/D&gt;&lt;/FQL&gt;&lt;FQL&gt;&lt;Q&gt;154923^FG_TOTAL_RET_IDX(40663,,,,,"UNHEDGED")&lt;/Q&gt;&lt;R&gt;1&lt;/R&gt;&lt;C&gt;1&lt;/C&gt;&lt;D xsi:type="xsd:double"&gt;882.61&lt;/D&gt;&lt;/FQL&gt;&lt;FQL&gt;&lt;Q&gt;JSE0ALBI^FG_TOTAL_RET_IDX(40633,,,,,"UNHEDGED")&lt;/Q&gt;&lt;R&gt;1&lt;/R&gt;&lt;C&gt;1&lt;/C&gt;&lt;D xsi:type="xsd:double"&gt;338.35&lt;/D&gt;&lt;/FQL&gt;&lt;FQL&gt;&lt;Q&gt;168636^FG_TOTAL_RET_IDX(40633,,,,,"UNHEDGED")&lt;/Q&gt;&lt;R&gt;1&lt;/R&gt;&lt;C&gt;1&lt;/C&gt;&lt;D xsi:type="xsd:double"&gt;3742.65&lt;/D&gt;&lt;/FQL&gt;&lt;FQL&gt;&lt;Q&gt;J258XXXI^FG_TOTAL_RET_IDX(40602,,,,,"UNHEDGED")&lt;/Q&gt;&lt;R&gt;1&lt;/R&gt;&lt;C&gt;1&lt;/C&gt;&lt;D xsi:type="xsd:double"&gt;3003.24&lt;/D&gt;&lt;/FQL&gt;&lt;FQL&gt;&lt;Q&gt;J080XXXX^FG_TOTAL_RET_IDX(40574,,,,,"UNHEDGED")&lt;/Q&gt;&lt;R&gt;1&lt;/R&gt;&lt;C&gt;1&lt;/C&gt;&lt;D xsi:type="xsd:double"&gt;3542.53&lt;/D&gt;&lt;/FQL&gt;&lt;FQL&gt;&lt;Q&gt;168645^FG_TOTAL_RET_IDX(40543,,,,,"UNHEDGED")&lt;/Q&gt;&lt;R&gt;1&lt;/R&gt;&lt;C&gt;1&lt;/C&gt;&lt;D xsi:type="xsd:double"&gt;5018.81&lt;/D&gt;&lt;/FQL&gt;&lt;FQL&gt;&lt;Q&gt;J200-FTX^FG_TOTAL_RET_IDX(40512,,,,,"UNHEDGED")&lt;/Q&gt;&lt;R&gt;1&lt;/R&gt;&lt;C&gt;1&lt;/C&gt;&lt;D xsi:type="xsd:double"&gt;3102.04&lt;/D&gt;&lt;/FQL&gt;&lt;FQL&gt;&lt;Q&gt;168633^FG_TOTAL_RET_IDX(40482,,,,,"UNHEDGED")&lt;/Q&gt;&lt;R&gt;1&lt;/R&gt;&lt;</t>
        </r>
      </text>
    </comment>
    <comment ref="A32" authorId="0" shapeId="0" xr:uid="{4690DC91-E24C-4D72-A2A7-4B01722BD211}">
      <text>
        <r>
          <rPr>
            <b/>
            <sz val="9"/>
            <color indexed="81"/>
            <rFont val="Tahoma"/>
            <family val="2"/>
          </rPr>
          <t>C&gt;1&lt;/C&gt;&lt;D xsi:type="xsd:double"&gt;7081.78&lt;/D&gt;&lt;/FQL&gt;&lt;FQL&gt;&lt;Q&gt;168638^FG_TOTAL_RET_IDX(40451,,,,,"UNHEDGED")&lt;/Q&gt;&lt;R&gt;1&lt;/R&gt;&lt;C&gt;1&lt;/C&gt;&lt;D xsi:type="xsd:double"&gt;7955.08&lt;/D&gt;&lt;/FQL&gt;&lt;FQL&gt;&lt;Q&gt;154923^FG_TOTAL_RET_IDX(40421,,,,,"UNHEDGED")&lt;/Q&gt;&lt;R&gt;1&lt;/R&gt;&lt;C&gt;1&lt;/C&gt;&lt;D xsi:type="xsd:double"&gt;814.61&lt;/D&gt;&lt;/FQL&gt;&lt;FQL&gt;&lt;Q&gt;JSE0ALBI^FG_TOTAL_RET_IDX(40390,,,,,"UNHEDGED")&lt;/Q&gt;&lt;R&gt;1&lt;/R&gt;&lt;C&gt;1&lt;/C&gt;&lt;D xsi:type="xsd:double"&gt;328.739&lt;/D&gt;&lt;/FQL&gt;&lt;FQL&gt;&lt;Q&gt;168636^FG_TOTAL_RET_IDX(40390,,,,,"UNHEDGED")&lt;/Q&gt;&lt;R&gt;1&lt;/R&gt;&lt;C&gt;1&lt;/C&gt;&lt;D xsi:type="xsd:double"&gt;3224.6&lt;/D&gt;&lt;/FQL&gt;&lt;FQL&gt;&lt;Q&gt;J258XXXI^FG_TOTAL_RET_IDX(40359,,,,,"UNHEDGED")&lt;/Q&gt;&lt;R&gt;1&lt;/R&gt;&lt;C&gt;1&lt;/C&gt;&lt;D xsi:type="xsd:double"&gt;2297.23&lt;/D&gt;&lt;/FQL&gt;&lt;FQL&gt;&lt;Q&gt;J080XXXX^FG_TOTAL_RET_IDX(40329,,,,,"UNHEDGED")&lt;/Q&gt;&lt;R&gt;1&lt;/R&gt;&lt;C&gt;1&lt;/C&gt;&lt;D xsi:type="xsd:double"&gt;3228.02&lt;/D&gt;&lt;/FQL&gt;&lt;FQL&gt;&lt;Q&gt;168645^FG_TOTAL_RET_IDX(40298,,,,,"UNHEDGED")&lt;/Q&gt;&lt;R&gt;1&lt;/R&gt;&lt;C&gt;1&lt;/C&gt;&lt;D xsi:type="xsd:double"&gt;4162.42&lt;/D&gt;&lt;/FQL&gt;&lt;FQL&gt;&lt;Q&gt;J200-FTX^FG_TOTAL_RET_IDX(40268,,,,,"UNHEDGED")&lt;/Q&gt;&lt;R&gt;1&lt;/R&gt;&lt;C&gt;1&lt;/C&gt;&lt;D xsi:type="xsd:double"&gt;2932.49&lt;/D&gt;&lt;/FQL&gt;&lt;FQL&gt;&lt;Q&gt;168633^FG_TOTAL_RET_IDX(40237,,,,,"UNHEDGED")&lt;/Q&gt;&lt;R&gt;1&lt;/R&gt;&lt;C&gt;1&lt;/C&gt;&lt;D xsi:type="xsd:double"&gt;5741.97&lt;/D&gt;&lt;/FQL&gt;&lt;FQL&gt;&lt;Q&gt;168638^FG_TOTAL_RET_IDX(40209,,,,,"UNHEDGED")&lt;/Q&gt;&lt;R&gt;1&lt;/R&gt;&lt;C&gt;1&lt;/C&gt;&lt;D xsi:type="xsd:double"&gt;7068.31&lt;/D&gt;&lt;/FQL&gt;&lt;FQL&gt;&lt;Q&gt;154923^FG_TOTAL_RET_IDX(40178,,,,,"UNHEDGED")&lt;/Q&gt;&lt;R&gt;1&lt;/R&gt;&lt;C&gt;1&lt;/C&gt;&lt;D xsi:type="xsd:double"&gt;671.08&lt;/D&gt;&lt;/FQL&gt;&lt;FQL&gt;&lt;Q&gt;JSE0ALBI^FG_TOTAL_RET_IDX(40147,,,,,"UNHEDGED")&lt;/Q&gt;&lt;R&gt;1&lt;/R&gt;&lt;C&gt;1&lt;/C&gt;&lt;D xsi:type="xsd:double"&gt;295.478&lt;/D&gt;&lt;/FQL&gt;&lt;FQL&gt;&lt;Q&gt;168636^FG_TOTAL_RET_IDX(40147,,,,,"UNHEDGED")&lt;/Q&gt;&lt;R&gt;1&lt;/R&gt;&lt;C&gt;1&lt;/C&gt;&lt;D xsi:type="xsd:double"&gt;3022.43&lt;/D&gt;&lt;/FQL&gt;&lt;FQL&gt;&lt;Q&gt;J258XXXI^FG_TOTAL_RET_IDX(40117,,,,,"UNHEDGED")&lt;/Q&gt;&lt;R&gt;1&lt;/R&gt;&lt;C&gt;1&lt;/C&gt;&lt;D xsi:type="xsd:double"&gt;2351.56&lt;/D&gt;&lt;/FQL&gt;&lt;FQL&gt;&lt;Q&gt;J080XXXX^FG_TOTAL_RET_IDX(40086,,,,,"UNHEDGED")&lt;/Q&gt;&lt;R&gt;1&lt;/R&gt;&lt;C&gt;1&lt;/C&gt;&lt;D xsi:type="xsd:double"&gt;2896.83&lt;/D&gt;&lt;/FQL&gt;&lt;FQL&gt;&lt;Q&gt;168645^FG_TOTAL_RET_IDX(40056,,,,,"UNHEDGED")&lt;/Q&gt;&lt;R&gt;1&lt;/R&gt;&lt;C&gt;1&lt;/C&gt;&lt;D xsi:type="xsd:double"&gt;3584.18&lt;/D&gt;&lt;/FQL&gt;&lt;FQL&gt;&lt;Q&gt;J200-FTX^FG_TOTAL_RET_IDX(40025,,,,,"UNHEDGED")&lt;/Q&gt;&lt;R&gt;1&lt;/R&gt;&lt;C&gt;1&lt;/C&gt;&lt;D xsi:type="xsd:double"&gt;2444.07&lt;/D&gt;&lt;/FQL&gt;&lt;FQL&gt;&lt;Q&gt;168633^FG_TOTAL_RET_IDX(39994,,,,,"UNHEDGED")&lt;/Q&gt;&lt;R&gt;1&lt;/R&gt;&lt;C&gt;1&lt;/C&gt;&lt;D xsi:type="xsd:double"&gt;4550.94&lt;/D&gt;&lt;/FQL&gt;&lt;FQL&gt;&lt;Q&gt;168638^FG_TOTAL_RET_IDX(39964,,,,,"UNHEDGED")&lt;/Q&gt;&lt;R&gt;1&lt;/R&gt;&lt;C&gt;1&lt;/C&gt;&lt;D xsi:type="xsd:double"&gt;5729.15&lt;/D&gt;&lt;/FQL&gt;&lt;FQL&gt;&lt;Q&gt;154923^FG_TOTAL_RET_IDX(39933,,,,,"UNHEDGED")&lt;/Q&gt;&lt;R&gt;1&lt;/R&gt;&lt;C&gt;1&lt;/C&gt;&lt;D xsi:type="xsd:double"&gt;603.69&lt;/D&gt;&lt;/FQL&gt;&lt;FQL&gt;&lt;Q&gt;JSE0ALBI^FG_TOTAL_RET_IDX(39903,,,,,"UNHEDGED")&lt;/Q&gt;&lt;R&gt;1&lt;/R&gt;&lt;C&gt;1&lt;/C&gt;&lt;D xsi:type="xsd:double"&gt;286.484&lt;/D&gt;&lt;/FQL&gt;&lt;FQL&gt;&lt;Q&gt;168636^FG_TOTAL_RET_IDX(39903,,,,,"UNHEDGED")&lt;/Q&gt;&lt;R&gt;1&lt;/R&gt;&lt;C&gt;1&lt;/C&gt;&lt;D xsi:type="xsd:double"&gt;2255.54&lt;/D&gt;&lt;/FQL&gt;&lt;FQL&gt;&lt;Q&gt;J258XXXI^FG_TOTAL_RET_IDX(39872,,,,,"UNHEDGED")&lt;/Q&gt;&lt;R&gt;1&lt;/R&gt;&lt;C&gt;1&lt;/C&gt;&lt;D xsi:type="xsd:double"&gt;1672.75&lt;/D&gt;&lt;/FQL&gt;&lt;FQL&gt;&lt;Q&gt;J080XXXX^FG_TOTAL_RET_IDX(39844,,,,,"UNHEDGED")&lt;/Q&gt;&lt;R&gt;1&lt;/R&gt;&lt;C&gt;1&lt;/C&gt;&lt;D xsi:type="xsd:double"&gt;2240.73&lt;/D&gt;&lt;/FQL&gt;&lt;FQL&gt;&lt;Q&gt;168645^FG_TOTAL_RET_IDX(39813,,,,,"UNHEDGED")&lt;/Q&gt;&lt;R&gt;1&lt;/R&gt;&lt;C&gt;1&lt;/C&gt;&lt;D xsi:type="xsd:double"&gt;3018.65&lt;/D&gt;&lt;/FQL&gt;&lt;FQL&gt;&lt;Q&gt;J200-FTX^FG_TOTAL_RET_IDX(39782,,,,,"UNHEDGED")&lt;/Q&gt;&lt;R&gt;1&lt;/R&gt;&lt;C&gt;1&lt;/C&gt;&lt;D xsi:type="xsd:double"&gt;2131.86&lt;/D&gt;&lt;/FQL&gt;&lt;FQL&gt;&lt;Q&gt;168633^FG_TOTAL_RET_IDX(39752,,,,,"UNHEDGED")&lt;/Q&gt;&lt;R&gt;1&lt;/R&gt;&lt;C&gt;1&lt;/C&gt;&lt;D xsi:type="xsd:double"&gt;3878.87&lt;/D&gt;&lt;/FQL&gt;&lt;FQL&gt;&lt;Q&gt;168638^FG_TOTAL_RET_IDX(39721,,,,,"UNHEDGED")&lt;/Q&gt;&lt;R&gt;1&lt;/R&gt;&lt;C&gt;1&lt;/C&gt;&lt;D xsi:type="xsd:double"&gt;6125.99&lt;/D&gt;&lt;/FQL&gt;&lt;FQL&gt;&lt;Q&gt;154923^FG_TOTAL_RET_IDX(39691,,,,,"UNHEDGED")&lt;/Q&gt;&lt;R&gt;1&lt;/R&gt;&lt;C&gt;1&lt;/C&gt;&lt;D xsi:type="xsd:double"&gt;560.75&lt;/D&gt;&lt;/FQL&gt;&lt;FQL&gt;&lt;Q&gt;JSE0ALBI^FG_TOTAL_RET_IDX(39660,,,,,"UNHEDGED")&lt;/Q&gt;&lt;R&gt;1&lt;/R&gt;&lt;C&gt;1&lt;/C&gt;&lt;D xsi:type="xsd:double"&gt;261.427&lt;/D&gt;&lt;/FQL&gt;&lt;FQL&gt;&lt;Q&gt;168636^FG_TOTAL_RET_IDX(39660,,,,,"UNHEDGED")&lt;/Q&gt;&lt;R&gt;1&lt;/R&gt;&lt;C&gt;1&lt;/C&gt;&lt;D xsi:type="xsd:double"&gt;2978.06&lt;/D&gt;&lt;/FQL&gt;&lt;FQL&gt;&lt;Q&gt;J258XXXI^FG_TOTAL_RET_IDX(39629,,,,,"UNHEDGED")&lt;/Q&gt;&lt;R&gt;1&lt;/R&gt;&lt;C&gt;1&lt;/C&gt;&lt;D xsi:type="xsd:double"&gt;3507.11&lt;/D&gt;&lt;/FQL&gt;&lt;FQL&gt;&lt;Q&gt;J080XXXX^FG_TOTAL_RET_IDX(39599,,,,,"UNHEDGED")&lt;/Q&gt;&lt;R&gt;1&lt;/R&gt;&lt;C&gt;1&lt;/C&gt;&lt;D xsi:type="xsd:double"&gt;2701.92&lt;/D&gt;&lt;/FQL&gt;&lt;FQL&gt;&lt;Q&gt;168645^FG_TOTAL_RET_IDX(39568,,,,,"UNHEDGED")&lt;/Q&gt;&lt;R&gt;1&lt;/R&gt;&lt;C&gt;1&lt;/C&gt;&lt;D xsi:type="xsd:double"&gt;3526.68&lt;/D&gt;&lt;/FQL&gt;&lt;FQL&gt;&lt;Q&gt;J200-FTX^FG_TOTAL_RET_IDX(39538,,,,,"UNHEDGED")&lt;/Q&gt;&lt;R&gt;1&lt;/R&gt;&lt;C&gt;1&lt;/C&gt;&lt;D xsi:type="xsd:double"&gt;2948.87&lt;/D&gt;&lt;/FQL&gt;&lt;FQL&gt;&lt;Q&gt;168633^FG_TOTAL_RET_IDX(39507,,,,,"UNHEDGED")&lt;/Q&gt;&lt;R&gt;1&lt;/R&gt;&lt;C&gt;1&lt;/C&gt;&lt;D xsi:type="xsd:double"&gt;4776.4&lt;/D&gt;&lt;/FQL&gt;&lt;FQL&gt;&lt;Q&gt;168638^FG_TOTAL_RET_IDX(39478,,,,,"UNHEDGED")&lt;/Q&gt;&lt;R&gt;1&lt;/R&gt;&lt;C&gt;1&lt;/C&gt;&lt;D xsi:type="xsd:double"&gt;7085.99&lt;/D&gt;&lt;/FQL&gt;&lt;FQL&gt;&lt;Q&gt;154923^FG_TOTAL_RET_IDX(39447,,,,,"UNHEDGED")&lt;/Q&gt;&lt;R&gt;1&lt;/R&gt;&lt;C&gt;1&lt;/C&gt;&lt;D xsi:type="xsd:double"&gt;615.84&lt;/D&gt;&lt;/FQL&gt;&lt;FQL&gt;&lt;Q&gt;JSE0ALBI^FG_TOTAL_RET_IDX(39416,,,,,"UNHEDGED")&lt;/Q&gt;&lt;R&gt;1&lt;/R&gt;&lt;C&gt;1&lt;/C&gt;&lt;D xsi:type="xsd:double"&gt;255.981&lt;/D&gt;&lt;/FQL&gt;&lt;FQL&gt;&lt;Q&gt;168636^FG_TOTAL_RET_IDX(39416,,,,,"UNHEDGED")&lt;/Q&gt;&lt;R&gt;1&lt;/R&gt;&lt;C&gt;1&lt;/C&gt;&lt;D xsi:type="xsd:double"&gt;3206.56&lt;/D&gt;&lt;/FQL&gt;&lt;FQL&gt;&lt;Q&gt;J258XXXI^FG_TOTAL_RET_IDX(39386,,,,,"UNHEDGED")&lt;/Q&gt;&lt;R&gt;1&lt;/R&gt;&lt;C&gt;1&lt;/C&gt;&lt;D xsi:type="xsd:double"&gt;2882.02&lt;/D&gt;&lt;/FQL&gt;&lt;FQL&gt;&lt;Q&gt;J080XXXX^FG_TOTAL_RET_IDX(39355,,,,,"UNHEDGED")&lt;/Q&gt;&lt;R&gt;1&lt;/R&gt;&lt;C&gt;1&lt;/C&gt;&lt;D xsi:type="xsd:double"&gt;3287.96&lt;/D&gt;&lt;/FQL&gt;&lt;FQL&gt;&lt;Q&gt;168645^FG_TOTAL_RET_IDX(39325,,,,,"UNHEDGED")&lt;/Q&gt;&lt;R&gt;1&lt;/R&gt;&lt;C&gt;1&lt;/C&gt;&lt;D xsi:type="xsd:double"&gt;3536.6&lt;/D&gt;&lt;/FQL&gt;&lt;FQL&gt;&lt;Q&gt;J200-FTX^FG_TOTAL_RET_IDX(39294,,,,,"UNHEDGED")&lt;/Q&gt;&lt;R&gt;1&lt;/R&gt;&lt;C&gt;1&lt;/C&gt;&lt;D xsi:type="xsd:double"&gt;2732.04&lt;/D&gt;&lt;/FQL&gt;&lt;FQL&gt;&lt;Q&gt;168633^FG_TOTAL_RET_IDX(39263,,,,,"UNHEDGED")&lt;/Q&gt;&lt;R&gt;1&lt;/R&gt;&lt;C&gt;1&lt;/C&gt;&lt;D xsi:type="xsd:double"&gt;5096.9&lt;/D&gt;&lt;/FQL&gt;&lt;FQL&gt;&lt;Q&gt;168638^FG_TOTAL_RET_IDX(39233,,,,,"UNHEDGED")&lt;/Q&gt;&lt;R&gt;1&lt;/R&gt;&lt;C&gt;1&lt;/C&gt;&lt;D xsi:type="xsd:double"&gt;7937.28&lt;/D&gt;&lt;/FQL&gt;&lt;FQL&gt;&lt;Q&gt;154923^FG_TOTAL_RET_IDX(39202,,,,,"UNHEDGED")&lt;/Q&gt;&lt;R&gt;1&lt;/R&gt;&lt;C&gt;1&lt;/C&gt;&lt;D xsi:type="xsd:double"&gt;607.21&lt;/D&gt;&lt;/FQL&gt;&lt;FQL&gt;&lt;Q&gt;JSE0ALBI^FG_TOTAL_RET_IDX(39172,,,,,"UNHEDGED")&lt;/Q&gt;&lt;R&gt;1&lt;/R&gt;&lt;C&gt;1&lt;/C&gt;&lt;D xsi:type="xsd:double"&gt;251.718&lt;/D&gt;&lt;/FQL&gt;&lt;FQL&gt;&lt;Q&gt;990100^FG_TOTAL_RET_IDX(41759,,,USD,,"UNHEDGED")&lt;/Q&gt;&lt;R&gt;1&lt;/R&gt;&lt;C&gt;1&lt;/C&gt;&lt;D xsi:type="xsd:double"&gt;6198.797954&lt;/D&gt;&lt;/FQL&gt;&lt;FQL&gt;&lt;Q&gt;J251XXXX^FG_TOTAL_RET_IDX(39263,,,USD,,"UNHEDGED")&lt;/Q&gt;&lt;R&gt;0&lt;/R&gt;&lt;C&gt;0&lt;/C&gt;&lt;/FQL&gt;&lt;FQL&gt;&lt;Q&gt;J251XXXX^FG_TOTAL_RET_IDX(39294,,,USD,,"UNHEDGED")&lt;/Q&gt;&lt;R&gt;0&lt;/R&gt;&lt;C&gt;0&lt;/C&gt;&lt;/FQL&gt;&lt;FQL&gt;&lt;Q&gt;J251XXXX^FG_TOTAL_RET_IDX(39325,,,USD,,"UNHEDGED")&lt;/Q&gt;&lt;R&gt;0&lt;/R&gt;&lt;C&gt;0&lt;/C&gt;&lt;/FQL&gt;&lt;FQL&gt;&lt;Q&gt;J251XXXX^FG_TOTAL_RET_IDX(39355,,,USD,,"UNHEDGED")&lt;/Q&gt;&lt;R&gt;0&lt;/R&gt;&lt;C&gt;0&lt;/C&gt;&lt;/FQL&gt;&lt;FQL&gt;&lt;Q&gt;J251XXXX^FG_TOTAL_RET_IDX(39386,,,USD,,"UNHEDGED")&lt;/Q&gt;&lt;R&gt;0&lt;/R&gt;&lt;C&gt;0&lt;/C&gt;&lt;/FQL&gt;&lt;FQL&gt;&lt;Q&gt;J251XXXX^FG_TOTAL_RET_IDX(39416,,,USD,,"UNHEDGED")&lt;/Q&gt;&lt;R&gt;0&lt;/R&gt;&lt;C&gt;0&lt;/C&gt;&lt;/FQL&gt;&lt;FQL&gt;&lt;Q&gt;J251XXXX^FG_TOTAL_RET_IDX(39447,,,USD,,"UNHEDGED")&lt;/Q&gt;&lt;R&gt;0&lt;/R&gt;&lt;C&gt;0&lt;/C&gt;&lt;/FQL&gt;&lt;FQL&gt;&lt;Q&gt;J251XXXX^FG_TOTAL_RET_IDX(39478,,,USD,,"UNHEDGED")&lt;/Q&gt;&lt;R&gt;0&lt;/R&gt;&lt;C&gt;0&lt;/C&gt;&lt;/FQL&gt;&lt;FQL&gt;&lt;Q&gt;J251XXXX^FG_TOTAL_RET_IDX(39507,,,USD,,"UNHEDGED")&lt;/Q&gt;&lt;R&gt;0&lt;/R&gt;&lt;C&gt;0&lt;/C&gt;&lt;/FQL&gt;&lt;FQL&gt;&lt;Q&gt;J251XXXX^FG_TOTAL_RET_IDX(39538,,,USD,,"UNHEDGED")&lt;/Q&gt;&lt;R&gt;0&lt;/R&gt;&lt;C&gt;0&lt;/C&gt;&lt;/FQL&gt;&lt;FQL&gt;&lt;Q&gt;J251XXXX^FG_TOTAL_RET_IDX(39568,,,USD,,"UNHEDGED")&lt;/Q&gt;&lt;R&gt;0&lt;/R&gt;&lt;C&gt;0&lt;/C&gt;&lt;/FQL&gt;&lt;FQL&gt;&lt;Q&gt;J251XXXX^FG_TOTAL_RET_IDX(39599,,,USD,,"UNHEDGED")&lt;/Q&gt;&lt;R&gt;0&lt;/R&gt;&lt;C&gt;0&lt;/C&gt;&lt;/FQL&gt;&lt;FQL&gt;&lt;Q&gt;J251XXXX^FG_TOTAL_RET_IDX(39629,,,USD,,"UNHEDGED")&lt;/Q&gt;&lt;R&gt;0&lt;/R&gt;&lt;C&gt;0&lt;/C&gt;&lt;/FQL&gt;&lt;FQL&gt;&lt;Q&gt;J251XXXX^FG_TOTAL_RET_IDX(39660,,,USD,,"UNHEDGED")&lt;/Q&gt;&lt;R&gt;0&lt;/R&gt;&lt;C&gt;0&lt;/C&gt;&lt;/FQL&gt;&lt;FQL&gt;&lt;Q&gt;J251XXXX^FG_TOTAL_RET_IDX(39691,,,USD,,"UNHEDGED")&lt;/Q&gt;&lt;R&gt;0&lt;/R&gt;&lt;C&gt;0&lt;/C&gt;&lt;/FQL&gt;&lt;FQL&gt;&lt;Q&gt;J251XXXX^FG_TOTAL_RET_IDX(39721,,,USD,,"UNHEDGED")&lt;/Q&gt;&lt;R&gt;0&lt;/R&gt;&lt;C&gt;0&lt;/C&gt;&lt;/FQL&gt;&lt;FQL&gt;&lt;Q&gt;J251XXXX^FG_TOTAL_RET_IDX(39752,,,USD,,"UNHEDGED")&lt;/Q&gt;&lt;R&gt;0&lt;/R&gt;&lt;C&gt;0&lt;/C&gt;&lt;/FQL&gt;&lt;FQL&gt;&lt;Q&gt;J251XXXX^FG_TOTAL_RET_IDX(39782,,,USD,,"UNHEDGED")&lt;/Q&gt;&lt;R&gt;0&lt;/R&gt;&lt;C&gt;0&lt;/C&gt;&lt;/FQL&gt;&lt;FQL&gt;&lt;Q&gt;J251XXXX^FG_TOTAL_RET_IDX(39813,,,USD,,"UNHEDGED")&lt;/Q&gt;&lt;R&gt;0&lt;/R&gt;&lt;C&gt;0&lt;/C&gt;&lt;/FQL&gt;&lt;FQL&gt;&lt;Q&gt;J251XXXX^FG_TOTAL_RET_IDX(39844,,,USD,,"UNHEDGED")&lt;/Q&gt;&lt;R&gt;0&lt;/R&gt;&lt;C&gt;0&lt;/C&gt;&lt;/FQL&gt;&lt;FQL&gt;&lt;Q&gt;J251XXXX^FG_TOTAL_RET_IDX(39872,,,USD,,"UNHEDGED")&lt;/Q&gt;&lt;R&gt;0&lt;/R&gt;&lt;C&gt;0&lt;/C&gt;&lt;/FQL&gt;&lt;FQL&gt;&lt;Q&gt;J251XXXX^FG_TOTAL_RET_IDX(39903,,,USD,,"UNHEDGED")&lt;/Q&gt;&lt;R&gt;0&lt;/R&gt;&lt;C&gt;0&lt;/C&gt;&lt;/FQL&gt;&lt;FQL&gt;&lt;Q&gt;J251XXXX^FG_TOTAL_RET_IDX(39933,,,USD,,"UNHEDGED")&lt;/Q&gt;&lt;R&gt;0&lt;/R&gt;&lt;C&gt;0&lt;/C&gt;&lt;/FQL&gt;&lt;FQL&gt;&lt;Q&gt;J251XXXX^FG_TOTAL_RET_IDX(39964,,,USD,,"UNHEDGED")&lt;/Q&gt;&lt;R&gt;0&lt;/R&gt;&lt;C&gt;0&lt;/C&gt;&lt;/FQL&gt;&lt;FQL&gt;&lt;Q&gt;J251XXXX^FG_TOTAL_RET_IDX(39994,,,USD,,"UNHEDGED")&lt;/Q&gt;&lt;R&gt;0&lt;/R&gt;&lt;C&gt;0&lt;/C&gt;&lt;/FQL&gt;&lt;FQL&gt;&lt;Q&gt;J251XXXX^FG_TOTAL_RET_IDX(40025,,,USD,,"UNHEDGED")&lt;/Q&gt;&lt;R&gt;0&lt;/R&gt;&lt;C&gt;0&lt;/C&gt;&lt;/FQL&gt;&lt;FQL&gt;&lt;Q&gt;J251XXXX^FG_TOTAL_RET_IDX(40056,,,USD,,"UNHEDGED")&lt;/Q&gt;&lt;R&gt;0&lt;/R&gt;&lt;C&gt;0&lt;/C&gt;&lt;/FQL&gt;&lt;FQL&gt;&lt;Q&gt;J251XXXX^FG_TOTAL_RET_IDX(40086,,,USD,,"UNHEDGED")&lt;/Q&gt;&lt;R&gt;0&lt;/R&gt;&lt;C&gt;0&lt;/C&gt;&lt;/FQL&gt;&lt;FQL&gt;&lt;Q&gt;J251XXXX^FG_TOTAL_RET_IDX(40117,,,USD,,"UNHEDGED")&lt;/Q&gt;&lt;R&gt;0&lt;/R&gt;&lt;C&gt;0&lt;/C&gt;&lt;/FQL&gt;&lt;FQL&gt;&lt;Q&gt;J251XXXX^FG_TOTAL_RET_IDX(40147,,,USD,,"UNHEDGED")&lt;/Q&gt;&lt;R&gt;0&lt;/R&gt;&lt;C&gt;0&lt;/C&gt;&lt;/FQL&gt;&lt;FQL&gt;&lt;Q&gt;J251XXXX^FG_TOTAL_RET_IDX(40178,,,USD,,"UNHEDGED")&lt;/Q&gt;&lt;R&gt;0&lt;/R&gt;&lt;C&gt;0&lt;/C&gt;&lt;/FQL&gt;&lt;FQL&gt;&lt;Q&gt;J251XXXX^FG_TOTAL_RET_IDX(40209,,,USD,,"UNHEDGED")&lt;/Q&gt;&lt;R&gt;0&lt;/R&gt;&lt;C&gt;0&lt;/C&gt;&lt;/FQL&gt;&lt;FQL&gt;&lt;Q&gt;J251XXXX^FG_TOTAL_RET_IDX(40237,,,USD,,"UNHEDGED")&lt;/Q&gt;&lt;R&gt;0&lt;/R&gt;&lt;C&gt;0&lt;/C&gt;&lt;/FQL&gt;&lt;FQL&gt;&lt;Q&gt;J251XXXX^FG_TOTAL_RET_IDX(40268,,,USD,,"UNHEDGED")&lt;/Q&gt;&lt;R&gt;0&lt;/R&gt;&lt;C&gt;0&lt;/C&gt;&lt;/FQL&gt;&lt;FQL&gt;&lt;Q&gt;J251XXXX^FG_TOTAL_RET_IDX(40298,,,USD,,"UNHEDGED")&lt;/Q&gt;&lt;R&gt;0&lt;/R&gt;&lt;C&gt;0&lt;/C&gt;&lt;/FQL&gt;&lt;FQL&gt;&lt;Q&gt;J251XXXX^FG_TOTAL_RET_IDX(40329,,,USD,,"UNHEDGED")&lt;/Q&gt;&lt;R&gt;0&lt;/R&gt;&lt;C&gt;0&lt;/C&gt;&lt;/FQL&gt;&lt;FQL&gt;&lt;Q&gt;J251XXXX^FG_TOTAL_RET_IDX(40359,,,USD,,"UNHEDGED")&lt;/Q&gt;&lt;R&gt;1&lt;/R&gt;&lt;C&gt;1&lt;/C&gt;&lt;D xsi:type="xsd:double"&gt;173.02955772791191&lt;/D&gt;&lt;/FQL&gt;&lt;FQL&gt;&lt;Q&gt;J251XXXX^FG_TOTAL_RET_IDX(40390,,,USD,,"UNHEDGED")&lt;/Q&gt;&lt;R&gt;1&lt;/R&gt;&lt;C&gt;1&lt;/C&gt;&lt;D xsi:type="xsd:double"&gt;188.1842301327157&lt;/D&gt;&lt;/FQL&gt;&lt;FQL&gt;&lt;Q&gt;J251XXXX^FG_TOTAL_RET_IDX(40421,,,USD,,"UNHEDGED")&lt;/Q&gt;&lt;R&gt;1&lt;/R&gt;&lt;C&gt;1&lt;/C&gt;&lt;D xsi:type="xsd:double"&gt;187.35857205705511&lt;/D&gt;&lt;/FQL&gt;&lt;FQL&gt;&lt;Q&gt;J251XXXX^FG_TOTAL_RET_IDX(40451,,,USD,,"UNHEDGED")&lt;/Q&gt;&lt;R&gt;1&lt;/R&gt;&lt;C&gt;1&lt;/C&gt;&lt;D xsi:type="xsd:double"&gt;200.065959088256&lt;/D&gt;&lt;/FQL&gt;&lt;FQL&gt;&lt;Q&gt;J251XXXX^FG_TOTAL_RET_IDX(40482,,,USD,,"UNHEDGED")&lt;/Q&gt;&lt;R&gt;1&lt;/R&gt;&lt;C&gt;1&lt;/C&gt;&lt;D xsi:type="xsd:double"&gt;199.403487193378&lt;/D&gt;&lt;/FQL&gt;&lt;FQL&gt;&lt;Q&gt;J251XXXX^FG_TOTAL_RET_IDX(40512,,,USD,,"UNHEDGED")&lt;/Q&gt;&lt;R&gt;1&lt;/R&gt;&lt;C&gt;1&lt;/C&gt;&lt;D xsi:type="xsd:double"&gt;197.17156411196649&lt;/D&gt;&lt;/FQL&gt;&lt;FQL&gt;&lt;Q&gt;J251XXXX^FG_TOTAL_RET_IDX(40543,,,USD,,"UNHEDGED")&lt;/Q&gt;&lt;R&gt;1&lt;/R&gt;&lt;C&gt;1&lt;/C&gt;&lt;D xsi:type="xsd:double"&gt;211.42728106123059&lt;/D&gt;&lt;/FQL&gt;&lt;FQL&gt;&lt;Q&gt;J251XXXX^FG_TOTAL_RET_IDX(40574,,,USD,,"UNHEDGED")&lt;/Q&gt;&lt;R&gt;1&lt;/R&gt;&lt;C&gt;1&lt;/C&gt;&lt;D xsi:type="xsd:double"&gt;194.07382079595811&lt;/D&gt;&lt;/FQL&gt;&lt;FQL&gt;&lt;Q&gt;J251XXXX^FG_TOTAL_RET_IDX(40602,,,USD,,"UNHEDGED")&lt;/Q&gt;&lt;R&gt;1&lt;/R&gt;&lt;C&gt;1&lt;/C&gt;&lt;D xsi:type="xsd:double"&gt;196.08591395841859&lt;/D&gt;&lt;/FQL&gt;&lt;FQL&gt;&lt;Q&gt;J251XXXX^FG_TOTAL_RET_IDX(40633,,,USD,,"UNHEDGED")&lt;/Q&gt;&lt;R&gt;1&lt;/R&gt;&lt;C&gt;1&lt;/C&gt;&lt;D xsi:type="xsd:double"&gt;204.07281781913341&lt;/D&gt;&lt;/FQL&gt;&lt;FQL&gt;&lt;Q&gt;J251XXXX^FG_TOTAL_RET_IDX(40663,,,USD,,"UNHEDGED")&lt;/Q&gt;&lt;R&gt;1&lt;/R&gt;&lt;C&gt;1&lt;/C&gt;&lt;D xsi:type="xsd:double"&gt;207.4143742134996&lt;/D&gt;&lt;/FQL&gt;&lt;FQL&gt;&lt;Q&gt;J251XXXX^FG_TOTAL_RET_IDX(40694,,,USD,,"UNHEDGED")&lt;/Q&gt;&lt;R&gt;1&lt;/R&gt;&lt;C&gt;1&lt;/C&gt;&lt;D xsi:type="xsd:double"&gt;199.8213141040101&lt;/D&gt;&lt;/FQL&gt;&lt;FQL&gt;&lt;Q&gt;J251XXXX^FG_TOTAL_RET_IDX(40724,,,USD,,"UNHEDGED")&lt;/Q&gt;&lt;R&gt;1&lt;/R&gt;&lt;C&gt;1&lt;/C&gt;&lt;D xsi:type="xsd:double"&gt;205.61882873625211&lt;/D&gt;&lt;/FQL&gt;&lt;FQL&gt;&lt;Q&gt;J251XXXX^FG_TOTAL_RET_IDX(40755,,,USD,,"UNHEDGED")&lt;/Q&gt;&lt;R&gt;1&lt;/R&gt;&lt;C&gt;1&lt;/C&gt;&lt;D xsi:type="xsd:double"&gt;205.85806784739481&lt;/D&gt;&lt;/FQL&gt;&lt;FQL&gt;&lt;Q&gt;J251XXXX^FG_TOTAL_RET_IDX(40786,,,USD,,"UNHEDGED")&lt;/Q&gt;&lt;R&gt;1&lt;/R&gt;&lt;C&gt;1&lt;/C&gt;&lt;D xsi:type="xsd:double"&gt;197.79102818386011&lt;/D&gt;&lt;/FQL&gt;&lt;FQL&gt;&lt;Q&gt;J251XXXX^FG_TOTAL_RET_IDX(40816,,,USD,,"UNHEDGED")&lt;/Q&gt;&lt;R&gt;1&lt;/R&gt;&lt;C&gt;1&lt;/C&gt;&lt;D xsi:type="xsd:double"&gt;175.4139211851751&lt;/D&gt;&lt;/FQL&gt;&lt;FQL&gt;&lt;Q&gt;J251XXXX^FG_TOTAL_RET_IDX(40847,,,USD,,"UNHEDGED")&lt;/Q&gt;&lt;R&gt;1&lt;/R&gt;&lt;C&gt;1&lt;/C&gt;&lt;D xsi:type="xsd:double"&gt;184.88317350054751&lt;/D&gt;&lt;/FQL&gt;&lt;FQL&gt;&lt;Q&gt;J251XXXX^FG_TOTAL_RET_IDX(40877,,,USD,,"UNHEDGED")&lt;/Q&gt;&lt;R&gt;1&lt;/R&gt;&lt;C&gt;1&lt;/C&gt;&lt;D xsi:type="xsd:double"&gt;185.2038868720602&lt;/D&gt;&lt;/FQL&gt;&lt;FQL&gt;&lt;Q&gt;J251XXXX^FG_TOTAL_RET_IDX(40908,,,USD,,"UNHEDGED")&lt;/Q&gt;&lt;R&gt;1&lt;/R&gt;&lt;C&gt;1&lt;/C&gt;&lt;D xsi:type="xsd:double"&gt;187.79821211393491&lt;/D&gt;&lt;/FQL&gt;&lt;FQL&gt;&lt;Q&gt;J251XXXX^FG_TOTAL_RET_IDX(40939,,,USD,,"UNHEDGED")&lt;/Q&gt;&lt;R&gt;1&lt;/R&gt;&lt;C&gt;1&lt;/C&gt;&lt;D xsi:type="xsd:double"&gt;195.74312610238579&lt;/D&gt;&lt;/FQL&gt;&lt;FQL&gt;&lt;Q&gt;J251XXXX^FG_TOTAL_RET_IDX(40968,,,USD,,"UNHEDGED")&lt;/Q&gt;&lt;R&gt;1&lt;/R&gt;&lt;C&gt;1&lt;/C&gt;&lt;D xsi:type="xsd:double"&gt;196.24573623920119&lt;/D&gt;&lt;/FQL&gt;&lt;FQL&gt;&lt;Q&gt;J251XXXX^FG_TOTAL_RET_IDX(40999,,,USD,,"UNHEDGED")&lt;/Q&gt;&lt;R&gt;1&lt;/R&gt;&lt;C&gt;1&lt;/C&gt;&lt;D xsi:type="xsd:double"&gt;199.98566544088&lt;/D&gt;&lt;/FQL&gt;&lt;FQL&gt;&lt;Q&gt;J251XXXX^FG_TOTAL_RET_IDX(41029,,,USD,,"UNHEDGED")&lt;/Q&gt;&lt;R&gt;1&lt;/R&gt;&lt;C&gt;1&lt;/C&gt;&lt;D xsi:type="xsd:double"&gt;202.44381834689861&lt;/D&gt;&lt;/FQL&gt;&lt;FQL&gt;&lt;Q&gt;J251XXXX^FG_TOTAL_RET_IDX(41060,,,USD,,"UNHEDGED")&lt;/Q&gt;&lt;R&gt;1&lt;/R&gt;&lt;C&gt;1&lt;/C&gt;&lt;D xsi:type="xsd:double"&gt;183.643833179573&lt;/D&gt;&lt;/FQL&gt;&lt;FQL&gt;&lt;Q&gt;J251XXXX^FG_TOTAL_RET_IDX(41090,,,USD,,"UNHEDGED")&lt;/Q&gt;&lt;R&gt;1&lt;/R&gt;&lt;C&gt;1&lt;/C&gt;&lt;D xsi:type="xsd:double"&gt;187.0844246709249&lt;/D&gt;&lt;/FQL&gt;&lt;FQL&gt;&lt;Q&gt;J251XXXX^FG_TOTAL_RET_IDX(41121,,,USD,,"UNHEDGED")&lt;/Q&gt;&lt;R&gt;1&lt;/R&gt;&lt;C&gt;1&lt;/C&gt;&lt;D xsi:type="xsd:double"&gt;184.70742251853551&lt;/D&gt;&lt;/FQL&gt;&lt;FQL&gt;&lt;Q&gt;J251XXXX^FG_TOTAL_RET_IDX(41152,,,USD,,"UNHEDGED")&lt;/Q&gt;&lt;R&gt;1&lt;/R&gt;&lt;C&gt;1&lt;/C&gt;&lt;D xsi:type="xsd:double"&gt;182.7549347963317&lt;/D&gt;&lt;/FQL&gt;&lt;FQL&gt;&lt;Q&gt;J251XXXX^FG_TOTAL_RET_IDX(41182,,,USD,,"UNHEDGED")&lt;/Q&gt;&lt;R&gt;1&lt;/R&gt;&lt;C&gt;1&lt;/C&gt;&lt;D xsi:type="xsd:double"&gt;190.858240966958&lt;/D&gt;&lt;/FQL&gt;&lt;FQL&gt;&lt;Q&gt;J251XXXX^FG_TOTAL_RET_IDX(41213,,,USD,,"UNHEDGED")&lt;/Q&gt;&lt;R&gt;1&lt;/R&gt;&lt;C&gt;1&lt;/C&gt;&lt;D xsi:type="xsd:double"&gt;183.0283312496739&lt;/D&gt;&lt;/FQL&gt;&lt;FQL&gt;&lt;Q&gt;J251XXXX^FG_TOTAL_RET_IDX(41243,,,USD,,"UNHEDGED")&lt;/Q&gt;&lt;R&gt;1&lt;/R&gt;&lt;C&gt;1&lt;/C&gt;&lt;D xsi:type="xsd:double"&gt;181.78543219746891&lt;/D&gt;&lt;/FQL&gt;&lt;FQL&gt;&lt;Q&gt;J251XXXX^FG_TOTAL_RET_IDX(41274,,,USD,,"UNHEDGED")&lt;/Q&gt;&lt;R&gt;1&lt;/R&gt;&lt;C&gt;1&lt;/C&gt;&lt;D xsi:type="xsd:double"&gt;187.42869717636231&lt;/D&gt;&lt;/FQL&gt;&lt;FQL&gt;&lt;Q&gt;J251XXXX^FG_TOTAL_RET_IDX(41305,,,USD,,"UNHEDGED")&lt;/Q&gt;&lt;R&gt;1&lt;/R&gt;&lt;C&gt;1&lt;/C&gt;&lt;D xsi:type="xsd:double"&gt;175.41963908310021&lt;/D&gt;&lt;/FQL&gt;&lt;FQL&gt;&lt;Q&gt;J251XXXX^FG_TOTAL_RET_IDX(41333,,,USD,,"UNHEDGED")&lt;/Q&gt;&lt;R&gt;1&lt;/R&gt;&lt;C&gt;1&lt;/C&gt;&lt;D xsi:type="xsd:double"&gt;174.97297125446849&lt;/D&gt;&lt;/FQL&gt;&lt;FQL&gt;&lt;Q&gt;J251XXXX^FG_TOTAL_RET_IDX(41364,,,USD,,"UNHEDGED")&lt;/Q&gt;&lt;R&gt;1&lt;/R&gt;&lt;C&gt;1&lt;/C&gt;&lt;D xsi:type="xsd:double"&gt;172.9901360649439&lt;/D&gt;&lt;/FQL&gt;&lt;FQL&gt;&lt;Q&gt;J251XXXX^FG_TOTAL_RET_IDX(41394,,,USD,,"UNHEDGED")&lt;/Q&gt;&lt;R&gt;1&lt;/R&gt;&lt;C&gt;1&lt;/C&gt;&lt;D xsi:type="xsd:double"&gt;172.43498511104841&lt;/D&gt;&lt;/FQL&gt;&lt;FQL&gt;&lt;Q&gt;J251XXXX^FG_TOTAL_RET_IDX(41425,,,USD,,"UNHEDGED")&lt;/Q&gt;&lt;R&gt;1&lt;/R&gt;&lt;C&gt;1&lt;/C&gt;&lt;D xsi:type="xsd:double"&gt;153.82887855347329&lt;/D&gt;&lt;/FQL&gt;&lt;FQL&gt;&lt;Q&gt;J251XXXX^FG_TOTAL_RET_IDX(41455,,,USD,,"UNHEDGED")&lt;/Q&gt;&lt;R&gt;1&lt;/R&gt;&lt;C&gt;1&lt;/C&gt;&lt;D xsi:type="xsd:double"&gt;156.9113093519872&lt;/D&gt;&lt;/FQL&gt;&lt;FQL&gt;&lt;Q&gt;J251XXXX^FG_TOTAL_RET_IDX(41486,,,USD,,"UNHEDGED")&lt;/Q&gt;&lt;R&gt;1&lt;/R&gt;&lt;C&gt;1&lt;/C&gt;&lt;D xsi:type="xsd:double"&gt;156.7313327793712&lt;/D&gt;&lt;/FQL&gt;&lt;FQL&gt;&lt;Q&gt;J251XXXX^FG_TOTAL_RET_IDX(41517,,,USD,,"UNHEDGED")&lt;/Q&gt;&lt;R&gt;1&lt;/R&gt;&lt;C&gt;1&lt;/C&gt;&lt;D xsi:type="xsd:double"&gt;150.2616906193407&lt;/D&gt;&lt;/FQL&gt;&lt;FQL&gt;&lt;Q&gt;J251XXXX^FG_TOTAL_RET_IDX(41547,,,USD,,"UNHEDGED")&lt;/Q&gt;&lt;R&gt;1&lt;/R&gt;&lt;C&gt;1&lt;/C&gt;&lt;D xsi:type="xsd:double"&gt;153.1466857886397&lt;/D&gt;&lt;/FQL&gt;&lt;FQL&gt;&lt;Q&gt;J251XXXX^FG_TOTAL_RET_IDX(41578,,,USD,,"UNHEDGED")&lt;/Q&gt;&lt;R&gt;1&lt;/R&gt;&lt;C&gt;1&lt;/C&gt;&lt;D xsi:type="xsd:double"&gt;154.67693016660019&lt;/D&gt;&lt;/FQL&gt;&lt;FQL&gt;&lt;Q&gt;J251XXXX^FG_TOTAL_RET_IDX(41608,,,USD,,"UNHEDGED")&lt;/Q&gt;&lt;R&gt;1&lt;/R&gt;&lt;C&gt;1&lt;/C&gt;&lt;D xsi:type="xsd:double"&gt;155.6959056882821&lt;/D&gt;&lt;/FQL&gt;&lt;FQL&gt;&lt;Q&gt;J251XXXX^FG_TOTAL_RET_IDX(41639,,,USD,,"UNHEDGED")&lt;/Q&gt;&lt;R&gt;1&lt;/R&gt;&lt;C&gt;1&lt;/C&gt;&lt;D xsi:type="xsd:double"&gt;158.76410048176541&lt;/D&gt;&lt;/FQL&gt;&lt;FQL&gt;&lt;Q&gt;J251XXXX^FG_TOTAL_RET_IDX(41670,,,USD,,"UNHEDGED")&lt;/Q&gt;&lt;R&gt;1&lt;/R&gt;&lt;C&gt;1&lt;/C&gt;&lt;D xsi:type="xsd:double"&gt;144.9793944427644&lt;/D&gt;&lt;/FQL&gt;&lt;FQL&gt;&lt;Q&gt;J251XXXX^FG_TOTAL_RET_IDX(41698,,,USD,,"UNHEDGED")&lt;/Q&gt;&lt;R&gt;1&lt;/R&gt;&lt;C&gt;1&lt;/C&gt;&lt;D xsi:type="xsd:double"&gt;147.77147583490711&lt;/D&gt;&lt;/FQL&gt;&lt;FQL&gt;&lt;Q&gt;J251XXXX^FG_TOTAL_RET_IDX(41729,,,USD,,"UNHEDGED")&lt;/Q&gt;&lt;R&gt;1&lt;/R&gt;&lt;C&gt;1&lt;/C&gt;&lt;D xsi:type="xsd:double"&gt;155.7893318151921&lt;/D&gt;&lt;/FQL&gt;&lt;FQL&gt;&lt;Q&gt;J251XXXX^FG_TOTAL_RET_IDX(41759,,,USD,,"UNHEDGED")&lt;/Q&gt;&lt;R&gt;1&lt;/R&gt;&lt;C&gt;1&lt;/C&gt;&lt;D xsi:type="xsd:double"&gt;159.61549201144209&lt;/D&gt;&lt;/FQL&gt;&lt;FQL&gt;&lt;Q&gt;J251XXXX^FG_TOTAL_RET_IDX(41790,,,USD,,"UNHEDGED")&lt;/Q&gt;&lt;R&gt;1&lt;/R&gt;&lt;C&gt;1&lt;/C&gt;&lt;D xsi:type="xsd:double"&gt;159.43207310368311&lt;/D&gt;&lt;/FQL&gt;&lt;FQL&gt;&lt;Q&gt;J251XXXX^FG_TOTAL_RET_IDX(41820,,,USD,,"UNHEDGED")&lt;/Q&gt;&lt;R&gt;1&lt;/R&gt;&lt;C&gt;1&lt;/C&gt;&lt;D xsi:type="xsd:double"&gt;158.90477960818021&lt;/D&gt;&lt;/FQL&gt;&lt;FQL&gt;&lt;Q&gt;J251XXXX^FG_TOTAL_RET_IDX(41851,,,USD,,"UNHEDGED")&lt;/Q&gt;&lt;R&gt;1&lt;/R&gt;&lt;C&gt;1&lt;/C&gt;&lt;D xsi:type="xsd:double"&gt;160.03865409164121&lt;/D&gt;&lt;/FQL&gt;&lt;FQL&gt;&lt;Q&gt;J251XXXX^FG_TOTAL_RET_IDX(41882,,,USD,,"UNHEDGED")&lt;/Q&gt;&lt;R&gt;1&lt;/R&gt;&lt;C&gt;1&lt;/C&gt;&lt;D xsi:type="xsd:double"&gt;159.08102854578749&lt;/D&gt;&lt;/FQL&gt;&lt;FQL&gt;&lt;Q&gt;J251XXXX^FG_TOTAL_RET_IDX(41912,,,USD,,"UNHEDGED")&lt;/Q&gt;&lt;R&gt;1&lt;/R&gt;&lt;C&gt;1&lt;/C&gt;&lt;D xsi:type="xsd:double"&gt;147.43373111981211&lt;/D&gt;&lt;/FQL&gt;&lt;FQL&gt;&lt;Q&gt;J251XXXX^FG_TOTAL_RET_IDX(41943,,,USD,,"UNHEDGED")&lt;/Q&gt;&lt;R&gt;1&lt;/R&gt;&lt;C&gt;1&lt;/C&gt;&lt;D xsi:type="xsd:double"&gt;145.77340072322491&lt;/D&gt;&lt;/FQL&gt;&lt;FQL&gt;&lt;Q&gt;J251XXXX^FG_TOTAL_RET_IDX(41973,,,USD,,"UNHEDGED")&lt;/Q&gt;&lt;R&gt;1&lt;/R&gt;&lt;C&gt;1&lt;/C&gt;&lt;D xsi:type="xsd:double"&gt;144.9706027553502&lt;/D&gt;&lt;/FQL&gt;&lt;FQL&gt;&lt;Q&gt;J251XXXX^FG_TOTAL_RET_IDX(42004,,,USD,,"UNHEDGED")&lt;/Q&gt;&lt;R&gt;1&lt;/R&gt;&lt;C&gt;1&lt;/C&gt;&lt;D xsi:type="xsd:double"&gt;135.67615178421659&lt;/D&gt;&lt;/FQL&gt;&lt;FQL&gt;&lt;Q&gt;J251XXXX^FG_TOTAL_RET_IDX(42035,,,USD,,"UNHEDGED")&lt;/Q&gt;&lt;R&gt;1&lt;/R&gt;&lt;C&gt;1&lt;/C&gt;&lt;D xsi:type="xsd:double"&gt;135.4880351096574&lt;/D&gt;&lt;/FQL&gt;&lt;FQL&gt;&lt;Q&gt;J251XXXX^FG_TOTAL_RET_IDX(42063,,,USD,,"UNHEDGED")&lt;/Q&gt;&lt;R&gt;1&lt;/R&gt;&lt;C&gt;1&lt;/C&gt;&lt;D xsi:type="xsd:double"&gt;134.278195512862&lt;/D&gt;&lt;/FQL&gt;&lt;FQL&gt;&lt;Q&gt;J251XXXX^FG_TOTAL_RET_IDX(42094,,,USD,,"UNHEDGED")&lt;/Q&gt;&lt;R&gt;1&lt;/R&gt;&lt;C&gt;1&lt;/C&gt;&lt;D xsi:type="xsd:double"&gt;127.8353767785798&lt;/D&gt;&lt;/FQL&gt;&lt;FQL&gt;&lt;Q&gt;J251XXXX^FG_TOTAL_RET_IDX(42124,,,USD,,"UNHEDGED")&lt;/Q&gt;&lt;R&gt;1&lt;/R&gt;&lt;C&gt;1&lt;/C&gt;&lt;D xsi:type="xsd:double"&gt;134.48953512562741&lt;/D&gt;&lt;/FQL&gt;&lt;FQL&gt;&lt;Q&gt;J251XXXX^FG_TOTAL_RET_IDX(42155,,,USD,,"UNHEDGED")&lt;/Q&gt;&lt;R&gt;1&lt;/R&gt;&lt;C&gt;1&lt;/C&gt;&lt;D xsi:type="xsd:double"&gt;132.37127729071551&lt;/D&gt;&lt;/FQL&gt;&lt;FQL&gt;&lt;Q&gt;J251XXXX^FG_TOTAL_RET_IDX(42185,,,USD,,"UNHEDGED")&lt;/Q&gt;&lt;R&gt;1&lt;/R&gt;&lt;C&gt;1&lt;/C&gt;&lt;D xsi:type="xsd:double"&gt;135.4101267230898&lt;/D&gt;&lt;/FQL&gt;&lt;FQL&gt;&lt;Q&gt;J251XXXX^FG_TOTAL_RET_IDX(42216,,,USD,,"UNHEDGED")&lt;/Q&gt;&lt;R&gt;1&lt;/R&gt;&lt;C&gt;1&lt;/C&gt;&lt;D xsi:type="xsd:double"&gt;130.54638463529389&lt;/D&gt;&lt;/FQL&gt;&lt;FQL&gt;&lt;Q&gt;J251XXXX^FG_TOTAL_RET_IDX(42247,,,USD,,"UNHEDGED")&lt;/Q&gt;&lt;R&gt;1&lt;/R&gt;&lt;C&gt;1&lt;/C&gt;&lt;D xsi:type="xsd:double"&gt;122.0268735213653&lt;/D&gt;&lt;/FQL&gt;&lt;FQL&gt;&lt;Q&gt;J251XXXX^FG_TOTAL_RET_IDX(42277,,,USD,,"UNHEDGED")&lt;/Q&gt;&lt;R&gt;1&lt;/R&gt;&lt;C&gt;1&lt;/C&gt;&lt;D xsi:type="xsd:double"&gt;119.63407768354421&lt;/D&gt;&lt;/FQL&gt;&lt;FQL&gt;&lt;Q&gt;J251XXXX^FG_TOTAL_RET_IDX(42308,,,USD,,"UNHEDGED")&lt;/Q&gt;&lt;R&gt;1&lt;/R&gt;&lt;C&gt;1&lt;/C&gt;&lt;D xsi:type="xsd:double"&gt;118.09470215794479&lt;/D&gt;&lt;/FQL&gt;&lt;FQL&gt;&lt;Q&gt;J251XXXX^FG_TOTAL_RET_IDX(42338,,,USD,,"UNHEDGED")&lt;/Q&gt;&lt;R&gt;1&lt;/R&gt;&lt;C&gt;1&lt;/C&gt;&lt;D xsi:type="xsd:double"&gt;112.8593816102297&lt;/D&gt;&lt;/FQL&gt;&lt;FQL&gt;&lt;Q&gt;J251XXXX^FG_TOTAL_RET_IDX(42369,,,USD,,"UNHEDGED")&lt;/Q&gt;&lt;R&gt;1&lt;/R&gt;&lt;C&gt;1&lt;/C&gt;&lt;D xsi:type="xsd:double"&gt;103.944441316814&lt;/D&gt;&lt;/FQL&gt;&lt;FQL&gt;&lt;Q&gt;J251XXXX^FG_TOTAL_RET_IDX(42400,,,USD,,"UNHEDGED")&lt;/Q&gt;&lt;R&gt;1&lt;/R&gt;&lt;C&gt;1&lt;/C&gt;&lt;D xsi:type="xsd:double"&gt;105.97700569981259&lt;/D&gt;&lt;/FQL&gt;&lt;FQL&gt;&lt;Q&gt;J251XXXX^FG_TOTAL_RET_IDX(42429,,,USD,,"UNHEDGED")&lt;/Q&gt;&lt;R&gt;1&lt;/R&gt;&lt;C&gt;1&lt;/C&gt;&lt;D xsi:type="xsd:double"&gt;102.0392627122894&lt;/D&gt;&lt;/FQL&gt;&lt;FQL&gt;&lt;Q&gt;J251XXXX^FG_TOTAL_RET_IDX(42460,,,USD,,"UNHEDGED")&lt;/Q&gt;&lt;R&gt;1&lt;/R&gt;&lt;C&gt;1&lt;/C&gt;&lt;D xsi:type="xsd:double"&gt;114.522047495267&lt;/D&gt;&lt;/FQL&gt;&lt;FQL&gt;&lt;Q&gt;J251XXXX^FG_TOTAL_RET_IDX(42490,,,USD,,"UNHEDGED")&lt;/Q&gt;&lt;R&gt;1&lt;/R&gt;&lt;C&gt;1&lt;/C&gt;&lt;D xsi:type="xsd:double"&gt;127.7175494315679&lt;/D&gt;&lt;/FQL&gt;&lt;FQL&gt;&lt;Q&gt;J251XXXX^FG_TOTAL_RET_IDX(42521,,,USD,,"UNHEDGED")&lt;/Q&gt;&lt;R&gt;1&lt;/R&gt;&lt;C&gt;1&lt;/C&gt;&lt;D xsi:type="xsd:double"&gt;114.8384804483769&lt;/D&gt;&lt;/FQL&gt;&lt;FQL&gt;&lt;Q&gt;J251XXXX^FG_TOTAL_RET_IDX(42551,,,USD,,"UNHEDGED")&lt;/Q&gt;&lt;R&gt;1&lt;/R&gt;&lt;C&gt;1&lt;/C&gt;&lt;D xsi:type="xsd:double"&gt;125.3368628955505&lt;/D&gt;&lt;/FQL&gt;&lt;FQL&gt;&lt;Q&gt;J251XXXX^FG_TOTAL_RET_IDX(42582,,,USD,,"UNHEDGED")&lt;/Q&gt;&lt;R&gt;1&lt;/R&gt;&lt;C&gt;1&lt;/C&gt;&lt;D xsi:type="xsd:double"&gt;133.33577803577751&lt;/D&gt;&lt;/FQL&gt;&lt;FQL&gt;&lt;Q&gt;J251XXXX^FG_TOTAL_RET_IDX(42613,,,USD,,"UNHEDGED")&lt;/Q&gt;&lt;R&gt;1&lt;/R&gt;&lt;C&gt;1&lt;/C&gt;&lt;D xsi:type="xsd:double"&gt;123.8466342274637&lt;/D&gt;&lt;/FQL&gt;&lt;FQL&gt;&lt;Q&gt;J251XXXX^FG_TOTAL_RET_IDX(42643,,,USD,,"UNHEDGED")&lt;/Q&gt;&lt;R&gt;1&lt;/R&gt;&lt;C&gt;1&lt;/C&gt;&lt;D xsi:type="xsd:double"&gt;136.4631878556784&lt;/D&gt;&lt;/FQL&gt;&lt;FQL&gt;&lt;Q&gt;J251XXXX^FG_TOTAL_RET_IDX(42674,,,USD,,"UNHEDGED")&lt;/Q&gt;&lt;R&gt;1&lt;/R&gt;&lt;C&gt;1&lt;/C&gt;&lt;D xsi:type="xsd:double"&gt;141.45773464695949&lt;/D&gt;&lt;/FQL&gt;&lt;FQL&gt;&lt;Q&gt;J251XXXX^FG_TOTAL_RET_IDX(42704,,,USD,,"UNHEDGED")&lt;/Q&gt;&lt;R&gt;1&lt;/R&gt;&lt;C&gt;1&lt;/C&gt;&lt;D xsi:type="xsd:double"&gt;136.7629571083703&lt;/D&gt;&lt;/FQL&gt;&lt;FQL&gt;&lt;Q&gt;J251XXXX^FG_TOTAL_RET_IDX(42735,,,USD,,"UNHEDGED")&lt;/Q&gt;&lt;R&gt;1&lt;/R&gt;&lt;C&gt;1&lt;/C&gt;&lt;D xsi:type="xsd:double"&gt;139.93986014614919&lt;/D&gt;&lt;/FQL&gt;&lt;FQL&gt;&lt;Q&gt;J251XXXX^FG_TOTAL_RET_IDX(42766,,,USD,,"UNHEDGED")&lt;/Q&gt;&lt;R&gt;1&lt;/R&gt;&lt;C&gt;1&lt;/C&gt;&lt;D xsi:type="xsd:double"&gt;142.68589972154459&lt;/D&gt;&lt;/FQL&gt;&lt;FQL&gt;&lt;Q&gt;J251XXXX^FG_TOTAL_RET_IDX(42794,,,USD,,"UNHEDGED")&lt;/Q&gt;&lt;R&gt;1&lt;/R&gt;&lt;C&gt;1&lt;/C&gt;&lt;D xsi:type="xsd:double"&gt;145.34907723312341&lt;/D&gt;&lt;/FQL&gt;&lt;FQL&gt;&lt;Q&gt;J251XXXX^FG_TOTAL_RET_IDX(42825,,,USD,,"UNHEDGED")&lt;/Q&gt;&lt;R&gt;1&lt;/R&gt;&lt;C&gt;1&lt;/C&gt;&lt;D xsi:type="xsd:double"&gt;144.186113746837&lt;/D&gt;&lt;/FQL&gt;&lt;FQL&gt;&lt;Q&gt;J251XXXX^FG_TOTAL_RET_IDX(42855,,,USD,,"UNHEDGED")&lt;/Q&gt;&lt;R&gt;1&lt;/R&gt;&lt;C&gt;1&lt;/C&gt;&lt;D xsi:type="xsd:double"&gt;143.61263063628559&lt;/D&gt;&lt;/FQL&gt;&lt;FQL&gt;&lt;Q&gt;J251XXXX^FG_TOTAL_RET_IDX(42886,,,USD,,"UNHEDGED")&lt;/Q&gt;&lt;R&gt;1&lt;/R&gt;&lt;C&gt;1&lt;/C&gt;&lt;D xsi:type="xsd:double"&gt;148.482152901622&lt;/D&gt;&lt;/FQL&gt;&lt;FQL&gt;&lt;Q&gt;J251XXXX^FG_TOTAL_RET_IDX(42916,,,USD,,"UNHEDGED")&lt;/Q&gt;&lt;R&gt;1&lt;/R&gt;&lt;C&gt;1&lt;/C&gt;&lt;D xsi:type="xsd:double"&gt;150.6586326601269&lt;/D&gt;&lt;/FQL&gt;&lt;FQL&gt;&lt;Q&gt;SBBRGLPROP^FG_PRICE_INDEXED(39263,,,USD,-10AY,100,"GROSSOFCL")&lt;/Q&gt;&lt;R&gt;1&lt;/R&gt;&lt;C&gt;1&lt;/C&gt;&lt;D xsi:type="xsd:double"&gt;93.19535&lt;/D&gt;&lt;/FQL&gt;&lt;FQL&gt;&lt;Q&gt;NYGOLD-FDS^FG_PRICE(42855,,,USD)&lt;/Q&gt;&lt;R&gt;1&lt;/R&gt;&lt;C&gt;1&lt;/C&gt;&lt;D xsi:type="xsd:double"&gt;1266.1&lt;/D&gt;&lt;/FQL&gt;&lt;FQL&gt;&lt;Q&gt;J251XXXX^FG_TOTAL_RET_IDX(42886,,,,,"UNHEDGED")&lt;/Q&gt;&lt;R&gt;1&lt;/R&gt;&lt;C&gt;1&lt;/C&gt;&lt;D xsi:type="xsd:double"&gt;1957.92274905&lt;/D&gt;&lt;/FQL&gt;&lt;FQL&gt;&lt;Q&gt;892400^FG_TOTAL_RET_IDX(41578,,,USD,,"UNHEDGED")&lt;/Q&gt;&lt;R&gt;1&lt;/R&gt;&lt;C&gt;1&lt;/C&gt;&lt;D xsi:type="xsd:double"&gt;710.114354&lt;/D&gt;&lt;/FQL&gt;&lt;FQL&gt;&lt;Q&gt;891800^FG_TOTAL_RET_IDX(41547,,,USD,,"UNHEDGED")&lt;/Q&gt;&lt;R&gt;1&lt;/R&gt;&lt;C&gt;1&lt;/C&gt;&lt;D xsi:type="xsd:double"&gt;1920.464264&lt;/D&gt;&lt;/FQL&gt;&lt;FQL&gt;&lt;Q&gt;990100^FG_TOTAL_RET_IDX(41547,,,USD,,"UNHEDGED")&lt;/Q&gt;&lt;R&gt;1&lt;/R&gt;&lt;C&gt;1&lt;/C&gt;&lt;D xsi:type="xsd:double"&gt;5594.335573&lt;/D&gt;&lt;/FQL&gt;&lt;FQL&gt;&lt;Q&gt;EURZAR^FG_PRICE(42886,,,)&lt;/Q&gt;&lt;R&gt;1&lt;/R&gt;&lt;C&gt;1&lt;/C&gt;&lt;D xsi:type="xsd:double"&gt;14.827938&lt;/D&gt;&lt;/FQL&gt;&lt;FQL&gt;&lt;Q&gt;GBPZAR^FG_PRICE(42886,,,)&lt;/Q&gt;&lt;R&gt;1&lt;/R&gt;&lt;C&gt;1&lt;/C&gt;&lt;D xsi:type="xsd:double"&gt;17.022789&lt;/D&gt;&lt;/FQL&gt;&lt;FQL&gt;&lt;Q&gt;USDZAR^FG_PRICE(42886,,,)&lt;/Q&gt;&lt;R&gt;1&lt;/R&gt;&lt;C&gt;1&lt;/C&gt;&lt;D xsi:type="xsd:double"&gt;13.18625&lt;/D&gt;&lt;/FQL&gt;&lt;FQL&gt;&lt;Q&gt;OILB-FDS^FG_PRICE(42855,,,USD)&lt;/Q&gt;&lt;R&gt;1&lt;/R&gt;&lt;C&gt;1&lt;/C&gt;&lt;D xsi:type="xsd:double"&gt;51.73&lt;/D&gt;&lt;/FQL&gt;&lt;FQL&gt;&lt;Q&gt;PLAT-FDS^FG_PRICE(42855,,,USD)&lt;/Q&gt;&lt;R&gt;1&lt;/R&gt;&lt;C&gt;1&lt;/C&gt;&lt;D xsi:type="xsd:double"&gt;946.3&lt;/D&gt;&lt;/FQL&gt;&lt;FQL&gt;&lt;Q&gt;990100^FG_TOTAL_RET_IDX(41670,,,USD,,"UNHEDGED")&lt;/Q&gt;&lt;R&gt;1&lt;/R&gt;&lt;C&gt;1&lt;/C&gt;&lt;D xsi:type="xsd:double"&gt;5825.526876&lt;/D&gt;&lt;/FQL&gt;&lt;FQL&gt;&lt;Q&gt;^FDS_ECON_DATA('ZAIR1293303',39202,0,M,STEP,AVERAGE,1)&lt;/Q&gt;&lt;R&gt;122&lt;/R&gt;&lt;C&gt;1&lt;/C&gt;&lt;D xsi:type="xsd:double"&gt;180.1336666666667&lt;/D&gt;&lt;D xsi:type="xsd:double"&gt;181.44178260869569&lt;/D&gt;&lt;D xsi:type="xsd:double"&gt;182.76895238095241&lt;/D&gt;&lt;D xsi:type="xsd:double"&gt;184.11036363636359&lt;/D&gt;&lt;D xsi:type="xsd:double"&gt;185.54569565217389&lt;/D&gt;&lt;D xsi:type="xsd:double"&gt;186.9621&lt;/D&gt;&lt;D xsi:type="xsd:double"&gt;188.41778260869569&lt;/D&gt;&lt;D xsi:type="xsd:double"&gt;189.97690909090909&lt;/D&gt;&lt;D xsi:type="xsd:double"&gt;191.52576190476191&lt;/D&gt;&lt;D xsi:type="xsd:double"&gt;193.164&lt;/D&gt;&lt;D xsi:type="xsd:double"&gt;194.84752380952381&lt;/D&gt;&lt;D xsi:type="xsd:double"&gt;196.4923809523809&lt;/D&gt;&lt;D xsi:type="xsd:double"&gt;198.2054545454545&lt;/D&gt;&lt;D xsi:type="xsd:double"&gt;199.99972727272731&lt;/D&gt;&lt;D xsi:type="xsd:double"&gt;201.81752380952369&lt;/D&gt;&lt;D xsi:type="xsd:double"&gt;203.72969565217389&lt;/D&gt;&lt;D xsi:type="xsd:double"&gt;205.69369571428581&lt;/D&gt;&lt;D xsi:type="xsd:double"&gt;207.65549772799989&lt;/D&gt;&lt;D xsi:type="xsd:double"&gt;209.72260963404349&lt;/D&gt;&lt;D xsi:type="xsd:double"&gt;211.73412093035&lt;/D&gt;&lt;D xsi:type="xsd:double"&gt;213.76109506304351&lt;/D&gt;&lt;D xsi:type="xsd:double"&gt;215.8566675170909&lt;/D&gt;&lt;D xsi:type="xsd:double"&gt;217.7926176216&lt;/D&gt;&lt;D xsi:type="xsd:double"&gt;219.66551435613641&lt;/D&gt;&lt;D xsi:type="xsd:double"&gt;221.53673671845451&lt;/D&gt;&lt;D xsi:type="xsd:double"&gt;223.27092296466671&lt;/D&gt;&lt;D xsi:type="xsd:double"&gt;224.90533483904551&lt;/D&gt;&lt;D xsi:type="xsd:double"&gt;226.5029392877826&lt;/D&gt;&lt;D xsi:type="xsd:double"&gt;228.01824518347621&lt;/D&gt;&lt;D xsi:type="xsd:double"&gt;229.4568570061364&lt;/D&gt;&lt;D xsi:type="xsd:double"&gt;230.8962324615454&lt;/D&gt;&lt;D xsi:type="xsd:double"&gt;232.29065069604761&lt;/D&gt;&lt;D xsi:type="xsd:double"&gt;233.70538764686961&lt;/D&gt;&lt;D xsi:type="xsd:double"&gt;235.12753701671431&lt;/D&gt;&lt;D xsi:type="xsd:double"&gt;236.45812206835&lt;/D&gt;&lt;D xsi:type="xsd:double"&gt;237.85817006917389&lt;/D&gt;&lt;D xsi:type="xsd:double"&gt;239.31399102118181&lt;/D&gt;&lt;D xsi:type="xsd:double"&gt;240.6926101850953&lt;/D&gt;&lt;D xsi:type="xsd:double"&gt;242.05028498104551&lt;/D&gt;&lt;D xsi:type="xsd:double"&gt;243.42564802286361&lt;/D&gt;&lt;D xsi:type="xsd:double"&gt;244.8004642159091&lt;/D&gt;&lt;D xsi:type="xsd:double"&gt;246.15612563518181&lt;/D&gt;&lt;D xsi:type="xsd:double"&gt;247.45835498828569&lt;/D&gt;&lt;D xsi:type="xsd:double"&gt;248.7401494675&lt;/D&gt;&lt;D xsi:type="xsd:double"&gt;250.04030845295651&lt;/D&gt;&lt;D xsi:type="xsd:double"&gt;251.28522899195241&lt;/D&gt;&lt;D xsi:type="xsd:double"&gt;252.41992417845&lt;/D&gt;&lt;D xsi:type="xsd:double"&gt;253.5989439368696&lt;/D&gt;&lt;D xsi:type="xsd:double"&gt;254.7987615744286&lt;/D&gt;&lt;D xsi:type="xsd:double"&gt;255.97531093131829&lt;/D&gt;&lt;D xsi:type="xsd:double"&gt;257.17506199054537&lt;/D&gt;&lt;D xsi:type="xsd:double"&gt;258.35344788466671&lt;/D&gt;&lt;D xsi:type="xsd:double"&gt;259.56781603673909&lt;/D&gt;&lt;D xsi:type="xsd:double"&gt;260.80465864118179&lt;/D&gt;&lt;D xsi:type="xsd:double"&gt;261.995747809619&lt;/D&gt;&lt;D xsi:type="xsd:double"&gt;263.18463333659088&lt;/D&gt;&lt;D xsi:type="xsd:double"&gt;264.40303076218169&lt;/D&gt;&lt;D xsi:type="xsd:double"&gt;265.63576973545457&lt;/D&gt;&lt;D xsi:type="xsd:double"&gt;266.84026768014292&lt;/D&gt;&lt;D xsi:type="xsd:double"&gt;268.05076410786359&lt;/D&gt;&lt;D xsi:type="xsd:double"&gt;269.27515488033339&lt;/D&gt;&lt;D xsi:type="xsd:double"&gt;270.53057289456513&lt;/D&gt;&lt;D xsi:type="xsd:double"&gt;271.79207892652391&lt;/D&gt;&lt;D xsi:type="xsd:double"&gt;273.033669891591&lt;/D&gt;&lt;D xsi:type="xsd:double"&gt;274.31292324317388&lt;/D&gt;&lt;D xsi:type="xsd:double"&gt;275.5177659296&lt;/D&gt;&lt;D xsi:type="xsd:double"&gt;276.70416970578248&lt;/D&gt;&lt;D xsi:type="xsd:double"&gt;277.92720678950008&lt;/D&gt;&lt;D xsi:type="xsd:double"&gt;279.09952182061909&lt;/D&gt;&lt;D xsi:type="xsd:double"&gt;280.29222185030432&lt;/D&gt;&lt;D xsi:type="xsd:double"&gt;281.45948206415&lt;/D&gt;&lt;D xsi:type="xsd:double"&gt;282.57371167319047&lt;/D&gt;&lt;D xsi:type="xsd:double"&gt;283.75207654213631&lt;/D&gt;&lt;D xsi:type="xsd:double"&gt;284.98206510460869&lt;/D&gt;&lt;D xsi:type="xsd:double"&gt;286.16712403119988&lt;/D&gt;&lt;D xsi:type="xsd:double"&gt;287.35920210778272&lt;/D&gt;&lt;D xsi:type="xsd:double"&gt;288.60915024868189&lt;/D&gt;&lt;D xsi:type="xsd:double"&gt;289.80260827604758&lt;/D&gt;&lt;D xsi:type="xsd:double"&gt;291.06519349304352&lt;/D&gt;&lt;D xsi:type="xsd:double"&gt;292.31864133&lt;/D&gt;&lt;D xsi:type="xsd:double"&gt;293.56150362309091&lt;/D&gt;&lt;D xsi:type="xsd:double"&gt;294.86759537547829&lt;/D&gt;&lt;D xsi:type="xsd:double"&gt;296.14305444895012&lt;/D&gt;&lt;D xsi:type="xsd:double"&gt;297.39980268223809&lt;/D&gt;&lt;D xsi:type="xsd:double"&gt;298.75309551545439&lt;/D&gt;&lt;D xsi:type="xsd:double"&gt;300.17119551045448&lt;/D&gt;&lt;D xsi:type="xsd:double"&gt;301.59269262847619&lt;/D&gt;&lt;D xsi:type="xsd:double"&gt;303.06608860634788&lt;/D&gt;&lt;D xsi:type="xsd:double"&gt;304.567291787238&lt;/D&gt;&lt;D xsi:type="xsd:double"&gt;306.06805454290912&lt;/D&gt;&lt;D xsi:type="xsd:double"&gt;307.655277961&lt;/D&gt;&lt;D xsi:type="xsd:double"&gt;309.2026142141&lt;/D&gt;&lt;D xsi:type="xsd:double"&gt;310.76806933569571&lt;/D&gt;&lt;D xsi:type="xsd:double"&gt;312.415516556909&lt;/D&gt;&lt;D xsi:type="xsd:double"&gt;313.97639228785&lt;/D&gt;&lt;D xsi:type="xsd:double"&gt;315.54784559881818&lt;/D&gt;&lt;D xsi:type="xsd:double"&gt;317.19752377881832&lt;/D&gt;&lt;D xsi:type="xsd:double"&gt;318.82356147342858&lt;/D&gt;&lt;D xsi:type="xsd:double"&gt;320.46903011322718&lt;/D&gt;&lt;D xsi:type="xsd:double"&gt;322.19277021621753&lt;/D&gt;&lt;D xsi:type="xsd:double"&gt;323.90451226528569&lt;/D&gt;&lt;D xsi:type="xsd:double"&gt;325.59328385395452&lt;/D&gt;&lt;D xsi:type="xsd:double"&gt;327.33485218972731&lt;/D&gt;&lt;D xsi:type="xsd:double"&gt;329.05975158147618&lt;/D&gt;&lt;D xsi:type="xsd:double"&gt;330.83781636960867&lt;/D&gt;&lt;D xsi:type="xsd:double"&gt;332.65036978204768&lt;/D&gt;&lt;D xsi:type="xsd:double"&gt;334.42611694290468&lt;/D&gt;&lt;D xsi:type="xsd:double"&gt;336.33597899704353&lt;/D&gt;&lt;D xsi:type="xsd:double"&gt;338.2985544419048&lt;/D&gt;&lt;D xsi:type="xsd:double"&gt;340.27913336213652&lt;/D&gt;&lt;D xsi:type="xsd:double"&gt;342.33716069427271&lt;/D&gt;&lt;D xsi:type="xsd:double"&gt;344.38340925471431&lt;/D&gt;&lt;D xsi:type="xsd:double"&gt;346.51256333752173&lt;/D&gt;&lt;D xsi:type="xsd:double"&gt;348.7007599517728&lt;/D&gt;&lt;D xsi:type="xsd:double"&gt;350.82678011694378&lt;/D&gt;&lt;D xsi:type="xsd:double"&gt;352.96350189527271&lt;/D&gt;&lt;D xsi:type="xsd:double"&gt;355.16363545545443&lt;/D&gt;&lt;D xsi:type="xsd:double"&gt;357.39218293272728&lt;/D&gt;&lt;D xsi:type="xsd:double"&gt;359.52053901&lt;/D&gt;&lt;D xsi:type="xsd:double"&gt;361.71171535699989&lt;/D&gt;&lt;D xsi:type="xsd:double"&gt;363.9217621065&lt;/D&gt;&lt;D xsi:type="xsd:double"&gt;366.14347895434793&lt;/D&gt;&lt;/FQL&gt;&lt;FQL&gt;&lt;Q&gt;892400^FG_TOTAL_RET_IDX(41670,,,USD,,"UNHEDGED")&lt;/Q&gt;&lt;R&gt;1&lt;/R&gt;&lt;C&gt;1&lt;/C&gt;&lt;D xsi:type="xsd:double"&gt;703.986012&lt;/D&gt;&lt;/FQL&gt;&lt;FQL&gt;&lt;Q&gt;J200-FTX^FG_TOTAL_RET_IDX(42429,,,,,"UNHEDGED")&lt;/Q&gt;&lt;R&gt;1&lt;/R&gt;&lt;C&gt;1&lt;/C&gt;&lt;D xsi:type="xsd:double"&gt;5885.73304664&lt;/D&gt;&lt;/FQL&gt;&lt;FQL&gt;&lt;Q&gt;168645^FG_TOTAL_RET_IDX(42429,,,,,"UNHEDGED")&lt;/Q&gt;&lt;R&gt;1&lt;/R&gt;&lt;C&gt;1&lt;/C&gt;&lt;D xsi:type="xsd:double"&gt;13289.1868099&lt;/D&gt;&lt;/FQL&gt;&lt;FQL&gt;&lt;Q&gt;J080XXXX^FG_TOTAL_RET_IDX(42429,,,,,"UNHEDGED")&lt;/Q&gt;&lt;R&gt;1&lt;/R&gt;&lt;C&gt;1&lt;/C&gt;&lt;D xsi:type="xsd:double"&gt;8001.44544086&lt;/D&gt;&lt;/FQL&gt;&lt;FQL&gt;&lt;Q&gt;J258XXXI^FG_TOTAL_RET_IDX(42429,,,,,"UNHEDGED")&lt;/Q&gt;&lt;R&gt;1&lt;/R&gt;&lt;C&gt;1&lt;/C&gt;&lt;D xsi:type="xsd:double"&gt;1691.27515086&lt;/D&gt;&lt;/FQL&gt;&lt;FQL&gt;&lt;Q&gt;168636^FG_TOTAL_RET_IDX(42429,,,,,"UNHEDGED")&lt;/Q&gt;&lt;R&gt;1&lt;/R&gt;&lt;C&gt;1&lt;/C&gt;&lt;D xsi:type="xsd:double"&gt;6643.16428457&lt;/D&gt;&lt;/FQL&gt;&lt;FQL&gt;&lt;Q&gt;JSE0ALBI^FG_TOTAL_RET_IDX(42400,,,,,"UNHEDGED")&lt;/Q&gt;&lt;R&gt;1&lt;/R&gt;&lt;C&gt;1&lt;/C&gt;&lt;D xsi:type="xsd:double"&gt;483.199&lt;/D&gt;&lt;/FQL&gt;&lt;FQL&gt;&lt;Q&gt;154923^FG_TOTAL_RET_IDX(42400,,,,,"UNHEDGED")&lt;/Q&gt;&lt;R&gt;1&lt;/R&gt;&lt;C&gt;1&lt;/C&gt;&lt;D xsi:type="xsd:double"&gt;1851.70644141&lt;/D&gt;&lt;/FQL&gt;&lt;FQL&gt;&lt;Q&gt;168638^FG_TOTAL_RET_IDX(42400,,,,,"UNHEDGED")&lt;/Q&gt;&lt;R&gt;1&lt;/R&gt;&lt;C&gt;1&lt;/C&gt;&lt;D xsi:type="xsd:double"&gt;16108.68882915&lt;/D&gt;&lt;/FQL&gt;&lt;FQL&gt;&lt;Q&gt;PLAT-FDS^FG_PRICE(42886,,,USD)&lt;/Q&gt;&lt;R&gt;1&lt;/R&gt;&lt;C&gt;1&lt;/C&gt;&lt;D xsi:type="xsd:double"&gt;948.5&lt;/D&gt;&lt;/FQL&gt;&lt;FQL&gt;&lt;Q&gt;OILB-FDS^FG_PRICE(42886,,,USD)&lt;/Q&gt;&lt;R&gt;1&lt;/R&gt;&lt;C&gt;1&lt;/C&gt;&lt;D xsi:type="xsd:double"&gt;50.31&lt;/D&gt;&lt;/FQL&gt;&lt;FQL&gt;&lt;Q&gt;892400^FG_TOTAL_RET_IDX(41608,,,USD,,"UNHEDGED")&lt;/Q&gt;&lt;R&gt;1&lt;/R&gt;&lt;C&gt;1&lt;/C&gt;&lt;D xsi:type="xsd:double"&gt;720.471217&lt;/D&gt;&lt;/FQL&gt;&lt;FQL&gt;&lt;Q&gt;891800^FG_TOTAL_RET_IDX(41578,,,USD,,"UNHEDGED")&lt;/Q&gt;&lt;R&gt;1&lt;/R&gt;&lt;C&gt;1&lt;/C&gt;&lt;D xsi:type="xsd:double"&gt;2014.050844&lt;/D&gt;&lt;/FQL&gt;&lt;FQL&gt;&lt;Q&gt;990100^FG_TOTAL_RET_IDX(41578,,,USD,,"UNHEDGED")&lt;/Q&gt;&lt;R&gt;1&lt;/R&gt;&lt;C&gt;1&lt;/C&gt;&lt;D xsi:type="xsd:double"&gt;5814.648991&lt;/D&gt;&lt;/FQL&gt;&lt;FQL&gt;&lt;Q&gt;USDZAR^FG_PRICE(42916,,,)&lt;/Q&gt;&lt;R&gt;1&lt;/R&gt;&lt;C&gt;1&lt;/C&gt;&lt;D xsi:type="xsd:double"&gt;12.9675&lt;/D&gt;&lt;/FQL&gt;&lt;FQL&gt;&lt;Q&gt;GBPZAR^FG_PRICE(42916,,,)&lt;/Q&gt;&lt;R&gt;1&lt;/R&gt;&lt;C&gt;1&lt;/C&gt;&lt;D xsi:type="xsd:double"&gt;16.729372&lt;/D&gt;&lt;/FQL&gt;&lt;FQL&gt;&lt;Q&gt;EURZAR^FG_PRICE(42916,,,)&lt;/Q&gt;&lt;R&gt;1&lt;/R&gt;&lt;C&gt;1&lt;/C&gt;&lt;D xsi:type="xsd:double"&gt;14.556667&lt;/D&gt;&lt;/FQL&gt;&lt;FQL&gt;&lt;Q&gt;J251XXXX^FG_TOTAL_RET_IDX(42916,,,,,"UNHEDGED")&lt;/Q&gt;&lt;R&gt;1&lt;/R&gt;&lt;C&gt;1&lt;/C&gt;&lt;D xsi:type="xsd:double"&gt;1953.66577879&lt;/D&gt;&lt;/FQL&gt;&lt;FQL&gt;&lt;Q&gt;BRCP0530^FG_TOTAL_RET_IDX(42916,,,,,"UNHEDGED")&lt;/Q&gt;&lt;R&gt;1&lt;/R&gt;&lt;C&gt;1&lt;/C&gt;&lt;D xsi:type="xsd:double"&gt;668.3004&lt;/D&gt;&lt;/FQL&gt;&lt;FQL&gt;&lt;Q&gt;NYGOLD-FDS^FG_PRICE(42916,,,USD)&lt;/Q&gt;&lt;R&gt;1&lt;/R&gt;&lt;C&gt;1&lt;/C&gt;&lt;D xsi:type="xsd:double"&gt;1267&lt;/D&gt;&lt;/FQL&gt;&lt;FQL&gt;&lt;Q&gt;PLAT-FDS^FG_PRICE(42916,,,USD)&lt;/Q&gt;&lt;R&gt;1&lt;/R&gt;&lt;C&gt;1&lt;/C&gt;&lt;D xsi:type="xsd:double"&gt;927.3&lt;/D&gt;&lt;/FQL&gt;&lt;FQL&gt;&lt;Q&gt;OILB-FDS^FG_PRICE(42916,,,USD)&lt;/Q&gt;&lt;R&gt;1&lt;/R&gt;&lt;C&gt;1&lt;/C&gt;&lt;D xsi:type="xsd:double"&gt;50.63&lt;/D&gt;&lt;/FQL&gt;&lt;FQL&gt;&lt;Q&gt;168645^FG_TOTAL_RET_IDX(42460,,,,,"UNHEDGED")&lt;/Q&gt;&lt;R&gt;1&lt;/R&gt;&lt;C&gt;1&lt;/C&gt;&lt;D xsi:type="xsd:double"&gt;13956.98830711&lt;/D&gt;&lt;/FQL&gt;&lt;FQL&gt;&lt;Q&gt;J080XXXX^FG_TOTAL_RET_IDX(42460,,,,,"UNHEDGED")&lt;/Q&gt;&lt;R&gt;1&lt;/R&gt;&lt;C&gt;1&lt;/C&gt;&lt;D xsi:type="xsd:double"&gt;8922.7165503&lt;/D&gt;&lt;/FQL&gt;&lt;FQL&gt;&lt;Q&gt;J258XXXI^FG_TOTAL_RET_IDX(42460,,,,,"UNHEDGED")&lt;/Q&gt;&lt;R&gt;1&lt;/R&gt;&lt;C&gt;1&lt;/C&gt;&lt;D xsi:type="xsd:double"&gt;1777.1160673&lt;/D&gt;&lt;/FQL&gt;&lt;FQL&gt;&lt;Q&gt;168636^FG_TOTAL_RET_IDX(42460,,,,,"UNHEDGED")&lt;/Q&gt;&lt;R&gt;1&lt;/R&gt;&lt;C&gt;1&lt;/C&gt;&lt;D xsi:type="xsd:double"&gt;7070.92084398&lt;/D&gt;&lt;/FQL&gt;&lt;FQL&gt;&lt;Q&gt;JSE0ALBI^FG_TOTAL_RET_IDX(42429,,,,,"UNHEDGED")&lt;/Q&gt;&lt;R&gt;1&lt;/R&gt;&lt;C&gt;1&lt;/C&gt;&lt;D xsi:type="xsd:double"&gt;479.73&lt;/D&gt;&lt;/FQL&gt;&lt;FQL&gt;&lt;Q&gt;154923^FG_TOTAL_RET_IDX(42429,,,,,"UNHEDGED")&lt;/Q&gt;&lt;R&gt;1&lt;/R&gt;&lt;C&gt;1&lt;/C&gt;&lt;D xsi:type="xsd:double"&gt;1919.22408897&lt;/D&gt;&lt;/FQL&gt;&lt;FQL&gt;&lt;Q&gt;168638^FG_TOTAL_RET_IDX(42429,,,,,"UNHEDGED")&lt;/Q&gt;&lt;R&gt;1&lt;/R&gt;&lt;C&gt;1&lt;/C&gt;&lt;D xsi:type="xsd:double"&gt;17371.15037511&lt;/D&gt;&lt;/FQL&gt;&lt;FQL&gt;&lt;Q&gt;168633^FG_TOTAL_RET_IDX(42429,,,,,"UNHEDGED")&lt;/Q&gt;&lt;R&gt;1&lt;/R&gt;&lt;C&gt;1&lt;/C&gt;&lt;D xsi:type="xsd:double"&gt;13645.73104712&lt;/D&gt;&lt;/FQL&gt;&lt;FQL&gt;&lt;Q&gt;891800^FG_TOTAL_RET_IDX(41639,,,USD,,"UNHEDGED")&lt;/Q&gt;&lt;R&gt;1&lt;/R&gt;&lt;C&gt;1&lt;/C&gt;&lt;D xsi:type="xsd:double"&gt;1956.224461&lt;/D&gt;&lt;/FQL&gt;&lt;FQL&gt;&lt;Q&gt;990100^FG_TOTAL_RET_IDX(41639,,,USD,,"UNHEDGED")&lt;/Q&gt;&lt;R&gt;1&lt;/R&gt;&lt;C&gt;1&lt;/C&gt;&lt;D xsi:type="xsd:double"&gt;6048.181012&lt;/D&gt;&lt;/FQL&gt;&lt;FQL&gt;&lt;Q&gt;892400^FG_TOTAL_RET_IDX(41639,,,USD,,"UNHEDGED")&lt;/Q&gt;&lt;R&gt;1&lt;/R&gt;&lt;C&gt;1&lt;/C&gt;&lt;D xsi:type="xsd:double"&gt;733.148743&lt;/D&gt;&lt;/FQL&gt;&lt;FQL&gt;&lt;Q&gt;891800^FG_TOTAL_RET_IDX(41608,,,USD,,"UNHEDGED")&lt;/Q&gt;&lt;R&gt;1&lt;/R&gt;&lt;C&gt;1&lt;/C&gt;&lt;D xsi:type="xsd:double"&gt;1984.758175&lt;/D&gt;&lt;/FQL&gt;&lt;FQL&gt;&lt;Q&gt;990100^FG_TOTAL_RET_IDX(41608,,,USD,,"UNHEDGED")&lt;/Q&gt;&lt;R&gt;1&lt;/R&gt;&lt;C&gt;1&lt;/C&gt;&lt;D xsi:type="xsd:double"&gt;5920.682817&lt;/D&gt;&lt;/FQL&gt;&lt;FQL&gt;&lt;Q&gt;J258XXXI^FG_TOTAL_RET_IDX(42521,,,,,"UNHEDGED")&lt;/Q&gt;&lt;R&gt;1&lt;/R&gt;&lt;C&gt;1&lt;/C&gt;&lt;D xsi:type="xsd:double"&gt;1939.3983126&lt;/D&gt;&lt;/FQL&gt;&lt;FQL&gt;&lt;Q&gt;168636^FG_TOTAL_RET_IDX(42521,,,,,"UNHEDGED")&lt;/Q&gt;&lt;R&gt;1&lt;/R&gt;&lt;C&gt;1&lt;/C&gt;&lt;D xsi:type="xsd:double"&gt;7322.95137885&lt;/D&gt;&lt;/FQL&gt;&lt;FQL&gt;&lt;Q&gt;JSE0ALBI^FG_TOTAL_RET_IDX(42490,,,,,"UNHEDGED")&lt;/Q&gt;&lt;R&gt;1&lt;/R&gt;&lt;C&gt;1&lt;/C&gt;&lt;D xsi:type="xsd:double"&gt;501.45&lt;/D&gt;&lt;/FQL&gt;&lt;FQL&gt;&lt;Q&gt;154923^FG_TOTAL_RET_IDX(42490,,,,,"UNHEDGED")&lt;/Q&gt;&lt;R&gt;1&lt;/R&gt;&lt;C&gt;1&lt;/C&gt;&lt;D xsi:type="xsd:double"&gt;2142.21652361&lt;/D&gt;&lt;/FQL&gt;&lt;FQL&gt;&lt;Q&gt;168638^FG_TOTAL_RET_IDX(42490,,,,,"UNHEDGED")&lt;/Q&gt;&lt;R&gt;1&lt;/R&gt;&lt;C&gt;1&lt;/C&gt;&lt;D xsi:type="xsd:double"&gt;19930.85458724&lt;/D&gt;&lt;/FQL&gt;&lt;FQL&gt;&lt;Q&gt;168633^FG_TOTAL_RET_IDX(42490,,,,,"UNHEDGED")&lt;/Q&gt;&lt;R&gt;1&lt;/R&gt;&lt;C&gt;1&lt;/C&gt;&lt;D xsi:type="xsd:double"&gt;15486.97990068&lt;/D&gt;&lt;/FQL&gt;&lt;FQL&gt;&lt;Q&gt;J200-FTX^FG_TOTAL_RET_IDX(42490,,,,,"UNHEDGED")&lt;/Q&gt;&lt;R&gt;1&lt;/R&gt;&lt;C&gt;1&lt;/C&gt;&lt;D xsi:type="xsd:double"&gt;6311.03538056&lt;/D&gt;&lt;/FQL&gt;&lt;FQL&gt;&lt;Q&gt;168645^FG_TOTAL_RET_IDX(42490,,,,,"UNHEDGED")&lt;/Q&gt;&lt;R&gt;1&lt;/R&gt;&lt;C&gt;1&lt;/C&gt;&lt;D xsi:type="xsd:double"&gt;13832.51514463&lt;/D&gt;&lt;/FQL&gt;&lt;FQL&gt;&lt;Q&gt;J080XXXX^FG_TOTAL_RET_IDX(42490,,,,,"UNHEDGED")&lt;/Q&gt;&lt;R&gt;1&lt;/R&gt;&lt;C&gt;1&lt;/C&gt;&lt;D xsi:type="xsd:double"&gt;8894.48214187&lt;/D&gt;&lt;/FQL&gt;&lt;FQL&gt;&lt;Q&gt;J258XXXI^FG_TOTAL_RET_IDX(42490,,,,,"UNHEDGED")&lt;/Q&gt;&lt;R&gt;1&lt;/R&gt;&lt;C&gt;1&lt;/C&gt;&lt;D xsi:type="xsd:double"&gt;2016.1571579&lt;/D&gt;&lt;/FQL&gt;&lt;FQL&gt;&lt;Q&gt;168636^FG_TOTAL_RET_IDX(42490,,,,,"UNHEDGED")&lt;/Q&gt;&lt;R&gt;1&lt;/R&gt;&lt;C&gt;1&lt;/C&gt;&lt;D xsi:type="xsd:double"&gt;7190.88754474&lt;/D&gt;&lt;/FQL&gt;&lt;FQL&gt;&lt;Q&gt;JSE0ALBI^FG_TOTAL_RET_IDX(42460,,,,,"UNHEDGED")&lt;/Q&gt;&lt;R&gt;1&lt;/R&gt;&lt;C&gt;1&lt;/C&gt;&lt;D xsi:type="xsd:double"&gt;492.341&lt;/D&gt;&lt;/FQL&gt;&lt;FQL&gt;&lt;Q&gt;154923^FG_TOTAL_RET_IDX(42460,,,,,"UNHEDGED")&lt;/Q&gt;&lt;R&gt;1&lt;/R&gt;&lt;C&gt;1&lt;/C&gt;&lt;D xsi:type="xsd:double"&gt;2101.21036105&lt;/D&gt;&lt;/FQL&gt;&lt;FQL&gt;&lt;Q&gt;168638^FG_TOTAL_RET_IDX(42460,,,,,"UNHEDGED")&lt;/Q&gt;&lt;R&gt;1&lt;/R&gt;&lt;C&gt;1&lt;/C&gt;&lt;D xsi:type="xsd:double"&gt;18811.95180298&lt;/D&gt;&lt;/FQL&gt;&lt;FQL&gt;&lt;Q&gt;168633^FG_TOTAL_RET_IDX(42460,,,,,"UNHEDGED")&lt;/Q&gt;&lt;R&gt;1&lt;/R&gt;&lt;C&gt;1&lt;/C&gt;&lt;D xsi:type="xsd:double"&gt;14806.93749482&lt;/D&gt;&lt;/FQL&gt;&lt;FQ</t>
        </r>
      </text>
    </comment>
    <comment ref="A33" authorId="0" shapeId="0" xr:uid="{0795213A-6654-49D0-8B37-742F8A354946}">
      <text>
        <r>
          <rPr>
            <b/>
            <sz val="9"/>
            <color indexed="81"/>
            <rFont val="Tahoma"/>
            <family val="2"/>
          </rPr>
          <t>L&gt;&lt;Q&gt;J200-FTX^FG_TOTAL_RET_IDX(42460,,,,,"UNHEDGED")&lt;/Q&gt;&lt;R&gt;1&lt;/R&gt;&lt;C&gt;1&lt;/C&gt;&lt;D xsi:type="xsd:double"&gt;6242.88147066&lt;/D&gt;&lt;/FQL&gt;&lt;FQL&gt;&lt;Q&gt;J258XXXI^FG_TOTAL_RET_IDX(39172,,,,,"UNHEDGED")&lt;/Q&gt;&lt;R&gt;1&lt;/R&gt;&lt;C&gt;1&lt;/C&gt;&lt;D xsi:type="xsd:double"&gt;2345.77&lt;/D&gt;&lt;/FQL&gt;&lt;FQL&gt;&lt;Q&gt;168636^FG_TOTAL_RET_IDX(39172,,,,,"UNHEDGED")&lt;/Q&gt;&lt;R&gt;1&lt;/R&gt;&lt;C&gt;1&lt;/C&gt;&lt;D xsi:type="xsd:double"&gt;2840.11&lt;/D&gt;&lt;/FQL&gt;&lt;FQL&gt;&lt;Q&gt;LHMN0038^FG_PRICE_INDEXED(39263,,,USD,-10AY,100,"GROSSOFCL")&lt;/Q&gt;&lt;R&gt;1&lt;/R&gt;&lt;C&gt;1&lt;/C&gt;&lt;D xsi:type="xsd:double"&gt;99.87807&lt;/D&gt;&lt;/FQL&gt;&lt;FQL&gt;&lt;Q&gt;LHMN0038^FG_COMPANY_NAME&lt;/Q&gt;&lt;R&gt;1&lt;/R&gt;&lt;C&gt;1&lt;/C&gt;&lt;D xsi:type="xsd:string"&gt;Bloomberg Barclays Global Aggregate&lt;/D&gt;&lt;/FQL&gt;&lt;FQL&gt;&lt;Q&gt;LHMN0038^FG_TOTAL_RET_IDX(39172,,,,,"UNHEDGED")&lt;/Q&gt;&lt;R&gt;1&lt;/R&gt;&lt;C&gt;1&lt;/C&gt;&lt;D xsi:type="xsd:double"&gt;330.79669552223271&lt;/D&gt;&lt;/FQL&gt;&lt;FQL&gt;&lt;Q&gt;LHMN0038^FG_TOTAL_RET_IDX(39202,,,,,"UNHEDGED")&lt;/Q&gt;&lt;R&gt;1&lt;/R&gt;&lt;C&gt;1&lt;/C&gt;&lt;D xsi:type="xsd:double"&gt;334.53557076294032&lt;/D&gt;&lt;/FQL&gt;&lt;FQL&gt;&lt;Q&gt;LHMN0038^FG_TOTAL_RET_IDX(39233,,,,,"UNHEDGED")&lt;/Q&gt;&lt;R&gt;1&lt;/R&gt;&lt;C&gt;1&lt;/C&gt;&lt;D xsi:type="xsd:double"&gt;329.319331&lt;/D&gt;&lt;/FQL&gt;&lt;FQL&gt;&lt;Q&gt;LHMN0038^FG_TOTAL_RET_IDX(39263,,,,,"UNHEDGED")&lt;/Q&gt;&lt;R&gt;1&lt;/R&gt;&lt;C&gt;1&lt;/C&gt;&lt;D xsi:type="xsd:double"&gt;327.858768&lt;/D&gt;&lt;/FQL&gt;&lt;FQL&gt;&lt;Q&gt;LHMN0038^FG_TOTAL_RET_IDX(39294,,,,,"UNHEDGED")&lt;/Q&gt;&lt;R&gt;1&lt;/R&gt;&lt;C&gt;1&lt;/C&gt;&lt;D xsi:type="xsd:double"&gt;334.517008&lt;/D&gt;&lt;/FQL&gt;&lt;FQL&gt;&lt;Q&gt;LHMN0038^FG_TOTAL_RET_IDX(39325,,,,,"UNHEDGED")&lt;/Q&gt;&lt;R&gt;1&lt;/R&gt;&lt;C&gt;1&lt;/C&gt;&lt;D xsi:type="xsd:double"&gt;338.635835&lt;/D&gt;&lt;/FQL&gt;&lt;FQL&gt;&lt;Q&gt;LHMN0038^FG_TOTAL_RET_IDX(39355,,,,,"UNHEDGED")&lt;/Q&gt;&lt;R&gt;1&lt;/R&gt;&lt;C&gt;1&lt;/C&gt;&lt;D xsi:type="xsd:double"&gt;346.236022&lt;/D&gt;&lt;/FQL&gt;&lt;FQL&gt;&lt;Q&gt;LHMN0038^FG_TOTAL_RET_IDX(39386,,,,,"UNHEDGED")&lt;/Q&gt;&lt;R&gt;1&lt;/R&gt;&lt;C&gt;1&lt;/C&gt;&lt;D xsi:type="xsd:double"&gt;351.879424&lt;/D&gt;&lt;/FQL&gt;&lt;FQL&gt;&lt;Q&gt;LHMN0038^FG_TOTAL_RET_IDX(39416,,,,,"UNHEDGED")&lt;/Q&gt;&lt;R&gt;1&lt;/R&gt;&lt;C&gt;1&lt;/C&gt;&lt;D xsi:type="xsd:double"&gt;358.603998&lt;/D&gt;&lt;/FQL&gt;&lt;FQL&gt;&lt;Q&gt;LHMN0038^FG_TOTAL_RET_IDX(39447,,,,,"UNHEDGED")&lt;/Q&gt;&lt;R&gt;1&lt;/R&gt;&lt;C&gt;1&lt;/C&gt;&lt;D xsi:type="xsd:double"&gt;357.534923&lt;/D&gt;&lt;/FQL&gt;&lt;FQL&gt;&lt;Q&gt;LHMN0038^FG_TOTAL_RET_IDX(39478,,,,,"UNHEDGED")&lt;/Q&gt;&lt;R&gt;1&lt;/R&gt;&lt;C&gt;1&lt;/C&gt;&lt;D xsi:type="xsd:double"&gt;367.466779&lt;/D&gt;&lt;/FQL&gt;&lt;FQL&gt;&lt;Q&gt;LHMN0038^FG_TOTAL_RET_IDX(39507,,,,,"UNHEDGED")&lt;/Q&gt;&lt;R&gt;1&lt;/R&gt;&lt;C&gt;1&lt;/C&gt;&lt;D xsi:type="xsd:double"&gt;373.613641&lt;/D&gt;&lt;/FQL&gt;&lt;FQL&gt;&lt;Q&gt;LHMN0038^FG_TOTAL_RET_IDX(39538,,,,,"UNHEDGED")&lt;/Q&gt;&lt;R&gt;1&lt;/R&gt;&lt;C&gt;1&lt;/C&gt;&lt;D xsi:type="xsd:double"&gt;381.235228&lt;/D&gt;&lt;/FQL&gt;&lt;FQL&gt;&lt;Q&gt;LHMN0038^FG_TOTAL_RET_IDX(39568,,,,,"UNHEDGED")&lt;/Q&gt;&lt;R&gt;1&lt;/R&gt;&lt;C&gt;1&lt;/C&gt;&lt;D xsi:type="xsd:double"&gt;373.958346&lt;/D&gt;&lt;/FQL&gt;&lt;FQL&gt;&lt;Q&gt;LHMN0038^FG_TOTAL_RET_IDX(39599,,,,,"UNHEDGED")&lt;/Q&gt;&lt;R&gt;1&lt;/R&gt;&lt;C&gt;1&lt;/C&gt;&lt;D xsi:type="xsd:double"&gt;369.823203&lt;/D&gt;&lt;/FQL&gt;&lt;FQL&gt;&lt;Q&gt;LHMN0038^FG_TOTAL_RET_IDX(39629,,,,,"UNHEDGED")&lt;/Q&gt;&lt;R&gt;1&lt;/R&gt;&lt;C&gt;1&lt;/C&gt;&lt;D xsi:type="xsd:double"&gt;370.138179&lt;/D&gt;&lt;/FQL&gt;&lt;FQL&gt;&lt;Q&gt;LHMN0038^FG_TOTAL_RET_IDX(39660,,,,,"UNHEDGED")&lt;/Q&gt;&lt;R&gt;1&lt;/R&gt;&lt;C&gt;1&lt;/C&gt;&lt;D xsi:type="xsd:double"&gt;370.647971&lt;/D&gt;&lt;/FQL&gt;&lt;FQL&gt;&lt;Q&gt;LHMN0038^FG_TOTAL_RET_IDX(39691,,,,,"UNHEDGED")&lt;/Q&gt;&lt;R&gt;1&lt;/R&gt;&lt;C&gt;1&lt;/C&gt;&lt;D xsi:type="xsd:double"&gt;364.521788&lt;/D&gt;&lt;/FQL&gt;&lt;FQL&gt;&lt;Q&gt;LHMN0038^FG_TOTAL_RET_IDX(39721,,,,,"UNHEDGED")&lt;/Q&gt;&lt;R&gt;1&lt;/R&gt;&lt;C&gt;1&lt;/C&gt;&lt;D xsi:type="xsd:double"&gt;355.945399&lt;/D&gt;&lt;/FQL&gt;&lt;FQL&gt;&lt;Q&gt;LHMN0038^FG_TOTAL_RET_IDX(39752,,,,,"UNHEDGED")&lt;/Q&gt;&lt;R&gt;1&lt;/R&gt;&lt;C&gt;1&lt;/C&gt;&lt;D xsi:type="xsd:double"&gt;342.824485&lt;/D&gt;&lt;/FQL&gt;&lt;FQL&gt;&lt;Q&gt;LHMN0038^FG_TOTAL_RET_IDX(39782,,,,,"UNHEDGED")&lt;/Q&gt;&lt;R&gt;1&lt;/R&gt;&lt;C&gt;1&lt;/C&gt;&lt;D xsi:type="xsd:double"&gt;352.737259&lt;/D&gt;&lt;/FQL&gt;&lt;FQL&gt;&lt;Q&gt;LHMN0038^FG_TOTAL_RET_IDX(39813,,,,,"UNHEDGED")&lt;/Q&gt;&lt;R&gt;1&lt;/R&gt;&lt;C&gt;1&lt;/C&gt;&lt;D xsi:type="xsd:double"&gt;374.653242&lt;/D&gt;&lt;/FQL&gt;&lt;FQL&gt;&lt;Q&gt;LHMN0038^FG_TOTAL_RET_IDX(39844,,,,,"UNHEDGED")&lt;/Q&gt;&lt;R&gt;1&lt;/R&gt;&lt;C&gt;1&lt;/C&gt;&lt;D xsi:type="xsd:double"&gt;362.401647&lt;/D&gt;&lt;/FQL&gt;&lt;FQL&gt;&lt;Q&gt;LHMN0038^FG_TOTAL_RET_IDX(39872,,,,,"UNHEDGED")&lt;/Q&gt;&lt;R&gt;1&lt;/R&gt;&lt;C&gt;1&lt;/C&gt;&lt;D xsi:type="xsd:double"&gt;354.305625&lt;/D&gt;&lt;/FQL&gt;&lt;FQL&gt;&lt;Q&gt;LHMN0038^FG_TOTAL_RET_IDX(39903,,,,,"UNHEDGED")&lt;/Q&gt;&lt;R&gt;1&lt;/R&gt;&lt;C&gt;1&lt;/C&gt;&lt;D xsi:type="xsd:double"&gt;362.459461&lt;/D&gt;&lt;/FQL&gt;&lt;FQL&gt;&lt;Q&gt;LHMN0038^FG_TOTAL_RET_IDX(39933,,,,,"UNHEDGED")&lt;/Q&gt;&lt;R&gt;1&lt;/R&gt;&lt;C&gt;1&lt;/C&gt;&lt;D xsi:type="xsd:double"&gt;365.719959&lt;/D&gt;&lt;/FQL&gt;&lt;FQL&gt;&lt;Q&gt;LHMN0038^FG_TOTAL_RET_IDX(39964,,,,,"UNHEDGED")&lt;/Q&gt;&lt;R&gt;1&lt;/R&gt;&lt;C&gt;1&lt;/C&gt;&lt;D xsi:type="xsd:double"&gt;378.772388&lt;/D&gt;&lt;/FQL&gt;&lt;FQL&gt;&lt;Q&gt;LHMN0038^FG_TOTAL_RET_IDX(39994,,,,,"UNHEDGED")&lt;/Q&gt;&lt;R&gt;1&lt;/R&gt;&lt;C&gt;1&lt;/C&gt;&lt;D xsi:type="xsd:double"&gt;380.339441&lt;/D&gt;&lt;/FQL&gt;&lt;FQL&gt;&lt;Q&gt;LHMN0038^FG_TOTAL_RET_IDX(40025,,,,,"UNHEDGED")&lt;/Q&gt;&lt;R&gt;1&lt;/R&gt;&lt;C&gt;1&lt;/C&gt;&lt;D xsi:type="xsd:double"&gt;388.761883&lt;/D&gt;&lt;/FQL&gt;&lt;FQL&gt;&lt;Q&gt;LHMN0038^FG_TOTAL_RET_IDX(40056,,,,,"UNHEDGED")&lt;/Q&gt;&lt;R&gt;1&lt;/R&gt;&lt;C&gt;1&lt;/C&gt;&lt;D xsi:type="xsd:double"&gt;395.590792&lt;/D&gt;&lt;/FQL&gt;&lt;FQL&gt;&lt;Q&gt;LHMN0038^FG_TOTAL_RET_IDX(40086,,,,,"UNHEDGED")&lt;/Q&gt;&lt;R&gt;1&lt;/R&gt;&lt;C&gt;1&lt;/C&gt;&lt;D xsi:type="xsd:double"&gt;404.044789&lt;/D&gt;&lt;/FQL&gt;&lt;FQL&gt;&lt;Q&gt;LHMN0038^FG_TOTAL_RET_IDX(40117,,,,,"UNHEDGED")&lt;/Q&gt;&lt;R&gt;1&lt;/R&gt;&lt;C&gt;1&lt;/C&gt;&lt;D xsi:type="xsd:double"&gt;405.943132&lt;/D&gt;&lt;/FQL&gt;&lt;FQL&gt;&lt;Q&gt;LHMN0038^FG_TOTAL_RET_IDX(40147,,,,,"UNHEDGED")&lt;/Q&gt;&lt;R&gt;1&lt;/R&gt;&lt;C&gt;1&lt;/C&gt;&lt;D xsi:type="xsd:double"&gt;416.279897&lt;/D&gt;&lt;/FQL&gt;&lt;FQL&gt;&lt;Q&gt;LHMN0038^FG_TOTAL_RET_IDX(40178,,,,,"UNHEDGED")&lt;/Q&gt;&lt;R&gt;1&lt;/R&gt;&lt;C&gt;1&lt;/C&gt;&lt;D xsi:type="xsd:double"&gt;400.616595&lt;/D&gt;&lt;/FQL&gt;&lt;FQL&gt;&lt;Q&gt;LHMN0038^FG_TOTAL_RET_IDX(40209,,,,,"UNHEDGED")&lt;/Q&gt;&lt;R&gt;1&lt;/R&gt;&lt;C&gt;1&lt;/C&gt;&lt;D xsi:type="xsd:double"&gt;402.271506&lt;/D&gt;&lt;/FQL&gt;&lt;FQL&gt;&lt;Q&gt;LHMN0038^FG_TOTAL_RET_IDX(40237,,,,,"UNHEDGED")&lt;/Q&gt;&lt;R&gt;1&lt;/R&gt;&lt;C&gt;1&lt;/C&gt;&lt;D xsi:type="xsd:double"&gt;402.570893&lt;/D&gt;&lt;/FQL&gt;&lt;FQL&gt;&lt;Q&gt;LHMN0038^FG_TOTAL_RET_IDX(40268,,,,,"UNHEDGED")&lt;/Q&gt;&lt;R&gt;1&lt;/R&gt;&lt;C&gt;1&lt;/C&gt;&lt;D xsi:type="xsd:double"&gt;399.528223&lt;/D&gt;&lt;/FQL&gt;&lt;FQL&gt;&lt;Q&gt;LHMN0038^FG_TOTAL_RET_IDX(40298,,,,,"UNHEDGED")&lt;/Q&gt;&lt;R&gt;1&lt;/R&gt;&lt;C&gt;1&lt;/C&gt;&lt;D xsi:type="xsd:double"&gt;399.592496&lt;/D&gt;&lt;/FQL&gt;&lt;FQL&gt;&lt;Q&gt;LHMN0038^FG_TOTAL_RET_IDX(40329,,,,,"UNHEDGED")&lt;/Q&gt;&lt;R&gt;1&lt;/R&gt;&lt;C&gt;1&lt;/C&gt;&lt;D xsi:type="xsd:double"&gt;393.346354&lt;/D&gt;&lt;/FQL&gt;&lt;FQL&gt;&lt;Q&gt;LHMN0038^FG_TOTAL_RET_IDX(40359,,,,,"UNHEDGED")&lt;/Q&gt;&lt;R&gt;1&lt;/R&gt;&lt;C&gt;1&lt;/C&gt;&lt;D xsi:type="xsd:double"&gt;399.371097&lt;/D&gt;&lt;/FQL&gt;&lt;FQL&gt;&lt;Q&gt;LHMN0038^FG_TOTAL_RET_IDX(40390,,,,,"UNHEDGED")&lt;/Q&gt;&lt;R&gt;1&lt;/R&gt;&lt;C&gt;1&lt;/C&gt;&lt;D xsi:type="xsd:double"&gt;412.941699&lt;/D&gt;&lt;/FQL&gt;&lt;FQL&gt;&lt;Q&gt;LHMN0038^FG_TOTAL_RET_IDX(40421,,,,,"UNHEDGED")&lt;/Q&gt;&lt;R&gt;1&lt;/R&gt;&lt;C&gt;1&lt;/C&gt;&lt;D xsi:type="xsd:double"&gt;418.688751&lt;/D&gt;&lt;/FQL&gt;&lt;FQL&gt;&lt;Q&gt;LHMN0038^FG_TOTAL_RET_IDX(40451,,,,,"UNHEDGED")&lt;/Q&gt;&lt;R&gt;1&lt;/R&gt;&lt;C&gt;1&lt;/C&gt;&lt;D xsi:type="xsd:double"&gt;428.514353&lt;/D&gt;&lt;/FQL&gt;&lt;FQL&gt;&lt;Q&gt;LHMN0038^FG_TOTAL_RET_IDX(40482,,,,,"UNHEDGED")&lt;/Q&gt;&lt;R&gt;1&lt;/R&gt;&lt;C&gt;1&lt;/C&gt;&lt;D xsi:type="xsd:double"&gt;433.895397&lt;/D&gt;&lt;/FQL&gt;&lt;FQL&gt;&lt;Q&gt;LHMN0038^FG_TOTAL_RET_IDX(40512,,,,,"UNHEDGED")&lt;/Q&gt;&lt;R&gt;1&lt;/R&gt;&lt;C&gt;1&lt;/C&gt;&lt;D xsi:type="xsd:double"&gt;417.378354&lt;/D&gt;&lt;/FQL&gt;&lt;FQL&gt;&lt;Q&gt;LHMN0038^FG_TOTAL_RET_IDX(40543,,,,,"UNHEDGED")&lt;/Q&gt;&lt;R&gt;1&lt;/R&gt;&lt;C&gt;1&lt;/C&gt;&lt;D xsi:type="xsd:double"&gt;422.828807&lt;/D&gt;&lt;/FQL&gt;&lt;FQL&gt;&lt;Q&gt;LHMN0038^FG_TOTAL_RET_IDX(40574,,,,,"UNHEDGED")&lt;/Q&gt;&lt;R&gt;1&lt;/R&gt;&lt;C&gt;1&lt;/C&gt;&lt;D xsi:type="xsd:double"&gt;423.58977&lt;/D&gt;&lt;/FQL&gt;&lt;FQL&gt;&lt;Q&gt;LHMN0038^FG_TOTAL_RET_IDX(40602,,,,,"UNHEDGED")&lt;/Q&gt;&lt;R&gt;1&lt;/R&gt;&lt;C&gt;1&lt;/C&gt;&lt;D xsi:type="xsd:double"&gt;426.083589&lt;/D&gt;&lt;/FQL&gt;&lt;FQL&gt;&lt;Q&gt;LHMN0038^FG_TOTAL_RET_IDX(40633,,,,,"UNHEDGED")&lt;/Q&gt;&lt;R&gt;1&lt;/R&gt;&lt;C&gt;1&lt;/C&gt;&lt;D xsi:type="xsd:double"&gt;428.090335&lt;/D&gt;&lt;/FQL&gt;&lt;FQL&gt;&lt;Q&gt;LHMN0038^FG_TOTAL_RET_IDX(40663,,,,,"UNHEDGED")&lt;/Q&gt;&lt;R&gt;1&lt;/R&gt;&lt;C&gt;1&lt;/C&gt;&lt;D xsi:type="xsd:double"&gt;441.359083&lt;/D&gt;&lt;/FQL&gt;&lt;FQL&gt;&lt;Q&gt;LHMN0038^FG_TOTAL_RET_IDX(40694,,,,,"UNHEDGED")&lt;/Q&gt;&lt;R&gt;1&lt;/R&gt;&lt;C&gt;1&lt;/C&gt;&lt;D xsi:type="xsd:double"&gt;441.012846&lt;/D&gt;&lt;/FQL&gt;&lt;FQL&gt;&lt;Q&gt;LHMN0038^FG_TOTAL_RET_IDX(40724,,,,,"UNHEDGED")&lt;/Q&gt;&lt;R&gt;1&lt;/R&gt;&lt;C&gt;1&lt;/C&gt;&lt;D xsi:type="xsd:double"&gt;441.347272&lt;/D&gt;&lt;/FQL&gt;&lt;FQL&gt;&lt;Q&gt;LHMN0038^FG_TOTAL_RET_IDX(40755,,,,,"UNHEDGED")&lt;/Q&gt;&lt;R&gt;1&lt;/R&gt;&lt;C&gt;1&lt;/C&gt;&lt;D xsi:type="xsd:double"&gt;450.457498&lt;/D&gt;&lt;/FQL&gt;&lt;FQL&gt;&lt;Q&gt;LHMN0038^FG_TOTAL_RET_IDX(40786,,,,,"UNHEDGED")&lt;/Q&gt;&lt;R&gt;1&lt;/R&gt;&lt;C&gt;1&lt;/C&gt;&lt;D xsi:type="xsd:double"&gt;456.186721&lt;/D&gt;&lt;/FQL&gt;&lt;FQL&gt;&lt;Q&gt;LHMN0038^FG_TOTAL_RET_IDX(40816,,,,,"UNHEDGED")&lt;/Q&gt;&lt;R&gt;1&lt;/R&gt;&lt;C&gt;1&lt;/C&gt;&lt;D xsi:type="xsd:double"&gt;445.645473&lt;/D&gt;&lt;/FQL&gt;&lt;FQL&gt;&lt;Q&gt;LHMN0038^FG_TOTAL_RET_IDX(40847,,,,,"UNHEDGED")&lt;/Q&gt;&lt;R&gt;1&lt;/R&gt;&lt;C&gt;1&lt;/C&gt;&lt;D xsi:type="xsd:double"&gt;451.577531&lt;/D&gt;&lt;/FQL&gt;&lt;FQL&gt;&lt;Q&gt;LHMN0038^FG_TOTAL_RET_IDX(40877,,,,,"UNHEDGED")&lt;/Q&gt;&lt;R&gt;1&lt;/R&gt;&lt;C&gt;1&lt;/C&gt;&lt;D xsi:type="xsd:double"&gt;443.696893&lt;/D&gt;&lt;/FQL&gt;&lt;FQL&gt;&lt;Q&gt;LHMN0038^FG_TOTAL_RET_IDX(40908,,,,,"UNHEDGED")&lt;/Q&gt;&lt;R&gt;1&lt;/R&gt;&lt;C&gt;1&lt;/C&gt;&lt;D xsi:type="xsd:double"&gt;446.688863&lt;/D&gt;&lt;/FQL&gt;&lt;FQL&gt;&lt;Q&gt;LHMN0038^FG_TOTAL_RET_IDX(40939,,,,,"UNHEDGED")&lt;/Q&gt;&lt;R&gt;1&lt;/R&gt;&lt;C&gt;1&lt;/C&gt;&lt;D xsi:type="xsd:double"&gt;454.165327&lt;/D&gt;&lt;/FQL&gt;&lt;FQL&gt;&lt;Q&gt;LHMN0038^FG_TOTAL_RET_IDX(40968,,,,,"UNHEDGED")&lt;/Q&gt;&lt;R&gt;1&lt;/R&gt;&lt;C&gt;1&lt;/C&gt;&lt;D xsi:type="xsd:double"&gt;453.856414&lt;/D&gt;&lt;/FQL&gt;&lt;FQL&gt;&lt;Q&gt;LHMN0038^FG_TOTAL_RET_IDX(40999,,,,,"UNHEDGED")&lt;/Q&gt;&lt;R&gt;1&lt;/R&gt;&lt;C&gt;1&lt;/C&gt;&lt;D xsi:type="xsd:double"&gt;450.588291&lt;/D&gt;&lt;/FQL&gt;&lt;FQL&gt;&lt;Q&gt;LHMN0038^FG_TOTAL_RET_IDX(41029,,,,,"UNHEDGED")&lt;/Q&gt;&lt;R&gt;1&lt;/R&gt;&lt;C&gt;1&lt;/C&gt;&lt;D xsi:type="xsd:double"&gt;455.905353&lt;/D&gt;&lt;/FQL&gt;&lt;FQL&gt;&lt;Q&gt;LHMN0038^FG_TOTAL_RET_IDX(41060,,,,,"UNHEDGED")&lt;/Q&gt;&lt;R&gt;1&lt;/R&gt;&lt;C&gt;1&lt;/C&gt;&lt;D xsi:type="xsd:double"&gt;451.225087&lt;/D&gt;&lt;/FQL&gt;&lt;FQL&gt;&lt;Q&gt;LHMN0038^FG_TOTAL_RET_IDX(41090,,,,,"UNHEDGED")&lt;/Q&gt;&lt;R&gt;1&lt;/R&gt;&lt;C&gt;1&lt;/C&gt;&lt;D xsi:type="xsd:double"&gt;453.381922&lt;/D&gt;&lt;/FQL&gt;&lt;FQL&gt;&lt;Q&gt;LHMN0038^FG_TOTAL_RET_IDX(41121,,,,,"UNHEDGED")&lt;/Q&gt;&lt;R&gt;1&lt;/R&gt;&lt;C&gt;1&lt;/C&gt;&lt;D xsi:type="xsd:double"&gt;458.626716&lt;/D&gt;&lt;/FQL&gt;&lt;FQL&gt;&lt;Q&gt;LHMN0038^FG_TOTAL_RET_IDX(41152,,,,,"UNHEDGED")&lt;/Q&gt;&lt;R&gt;1&lt;/R&gt;&lt;C&gt;1&lt;/C&gt;&lt;D xsi:type="xsd:double"&gt;462.586939&lt;/D&gt;&lt;/FQL&gt;&lt;FQL&gt;&lt;Q&gt;LHMN0038^FG_TOTAL_RET_IDX(41182,,,,,"UNHEDGED")&lt;/Q&gt;&lt;R&gt;1&lt;/R&gt;&lt;C&gt;1&lt;/C&gt;&lt;D xsi:type="xsd:double"&gt;468.226527&lt;/D&gt;&lt;/FQL&gt;&lt;FQL&gt;&lt;Q&gt;LHMN0038^FG_TOTAL_RET_IDX(41213,,,,,"UNHEDGED")&lt;/Q&gt;&lt;R&gt;1&lt;/R&gt;&lt;C&gt;1&lt;/C&gt;&lt;D xsi:type="xsd:double"&gt;467.568899&lt;/D&gt;&lt;/FQL&gt;&lt;FQL&gt;&lt;Q&gt;LHMN0038^FG_TOTAL_RET_IDX(41243,,,,,"UNHEDGED")&lt;/Q&gt;&lt;R&gt;1&lt;/R&gt;&lt;C&gt;1&lt;/C&gt;&lt;D xsi:type="xsd:double"&gt;467.51981&lt;/D&gt;&lt;/FQL&gt;&lt;FQL&gt;&lt;Q&gt;LHMN0038^FG_TOTAL_RET_IDX(41274,,,,,"UNHEDGED")&lt;/Q&gt;&lt;R&gt;1&lt;/R&gt;&lt;C&gt;1&lt;/C&gt;&lt;D xsi:type="xsd:double"&gt;465.979979&lt;/D&gt;&lt;/FQL&gt;&lt;FQL&gt;&lt;Q&gt;LHMN0038^FG_TOTAL_RET_IDX(41305,,,,,"UNHEDGED")&lt;/Q&gt;&lt;R&gt;1&lt;/R&gt;&lt;C&gt;1&lt;/C&gt;&lt;D xsi:type="xsd:double"&gt;461.741578&lt;/D&gt;&lt;/FQL&gt;&lt;FQL&gt;&lt;Q&gt;LHMN0038^FG_TOTAL_RET_IDX(41333,,,,,"UNHEDGED")&lt;/Q&gt;&lt;R&gt;1&lt;/R&gt;&lt;C&gt;1&lt;/C&gt;&lt;D xsi:type="xsd:double"&gt;457.366562&lt;/D&gt;&lt;/FQL&gt;&lt;FQL&gt;&lt;Q&gt;LHMN0038^FG_TOTAL_RET_IDX(41364,,,,,"UNHEDGED")&lt;/Q&gt;&lt;R&gt;1&lt;/R&gt;&lt;C&gt;1&lt;/C&gt;&lt;D xsi:type="xsd:double"&gt;456.205096&lt;/D&gt;&lt;/FQL&gt;&lt;FQL&gt;&lt;Q&gt;LHMN0038^FG_TOTAL_RET_IDX(41394,,,,,"UNHEDGED")&lt;/Q&gt;&lt;R&gt;1&lt;/R&gt;&lt;C&gt;1&lt;/C&gt;&lt;D xsi:type="xsd:double"&gt;462.550844&lt;/D&gt;&lt;/FQL&gt;&lt;FQL&gt;&lt;Q&gt;LHMN0038^FG_TOTAL_RET_IDX(41425,,,,,"UNHEDGED")&lt;/Q&gt;&lt;R&gt;1&lt;/R&gt;&lt;C&gt;1&lt;/C&gt;&lt;D xsi:type="xsd:double"&gt;448.799062&lt;/D&gt;&lt;/FQL&gt;&lt;FQL&gt;&lt;Q&gt;LHMN0038^FG_TOTAL_RET_IDX(41455,,,,,"UNHEDGED")&lt;/Q&gt;&lt;R&gt;1&lt;/R&gt;&lt;C&gt;1&lt;/C&gt;&lt;D xsi:type="xsd:double"&gt;443.486699&lt;/D&gt;&lt;/FQL&gt;&lt;FQL&gt;&lt;Q&gt;LHMN0038^FG_TOTAL_RET_IDX(41486,,,,,"UNHEDGED")&lt;/Q&gt;&lt;R&gt;1&lt;/R&gt;&lt;C&gt;1&lt;/C&gt;&lt;D xsi:type="xsd:double"&gt;449.058211&lt;/D&gt;&lt;/FQL&gt;&lt;FQL&gt;&lt;Q&gt;LHMN0038^FG_TOTAL_RET_IDX(41517,,,,,"UNHEDGED")&lt;/Q&gt;&lt;R&gt;1&lt;/R&gt;&lt;C&gt;1&lt;/C&gt;&lt;D xsi:type="xsd:double"&gt;446.70283&lt;/D&gt;&lt;/FQL&gt;&lt;FQL&gt;&lt;Q&gt;LHMN0038^FG_TOTAL_RET_IDX(41547,,,,,"UNHEDGED")&lt;/Q&gt;&lt;R&gt;1&lt;/R&gt;&lt;C&gt;1&lt;/C&gt;&lt;D xsi:type="xsd:double"&gt;455.886029&lt;/D&gt;&lt;/FQL&gt;&lt;FQL&gt;&lt;Q&gt;LHMN0038^FG_TOTAL_RET_IDX(41578,,,,,"UNHEDGED")&lt;/Q&gt;&lt;R&gt;1&lt;/R&gt;&lt;C&gt;1&lt;/C&gt;&lt;D xsi:type="xsd:double"&gt;460.365818&lt;/D&gt;&lt;/FQL&gt;&lt;FQL&gt;&lt;Q&gt;LHMN0038^FG_TOTAL_RET_IDX(41608,,,,,"UNHEDGED")&lt;/Q&gt;&lt;R&gt;1&lt;/R&gt;&lt;C&gt;1&lt;/C&gt;&lt;D xsi:type="xsd:double"&gt;456.597332&lt;/D&gt;&lt;/FQL&gt;&lt;FQL&gt;&lt;Q&gt;LHMN0038^FG_TOTAL_RET_IDX(41639,,,,,"UNHEDGED")&lt;/Q&gt;&lt;R&gt;1&lt;/R&gt;&lt;C&gt;1&lt;/C&gt;&lt;D xsi:type="xsd:double"&gt;453.871038&lt;/D&gt;&lt;/FQL&gt;&lt;FQL&gt;&lt;Q&gt;LHMN0038^FG_TOTAL_RET_IDX(41670,,,,,"UNHEDGED")&lt;/Q&gt;&lt;R&gt;1&lt;/R&gt;&lt;C&gt;1&lt;/C&gt;&lt;D xsi:type="xsd:double"&gt;458.669888&lt;/D&gt;&lt;/FQL&gt;&lt;FQL&gt;&lt;Q&gt;LHMN0038^FG_TOTAL_RET_IDX(41698,,,,,"UNHEDGED")&lt;/Q&gt;&lt;R&gt;1&lt;/R&gt;&lt;C&gt;1&lt;/C&gt;&lt;D xsi:type="xsd:double"&gt;465.096498&lt;/D&gt;&lt;/FQL&gt;&lt;FQL&gt;&lt;Q&gt;LHMN0038^FG_TOTAL_RET_IDX(41729,,,,,"UNHEDGED")&lt;/Q&gt;&lt;R&gt;1&lt;/R&gt;&lt;C&gt;1&lt;/C&gt;&lt;D xsi:type="xsd:double"&gt;464.780637&lt;/D&gt;&lt;/FQL&gt;&lt;FQL&gt;&lt;Q&gt;LHMN0038^FG_TOTAL_RET_IDX(41759,,,,,"UNHEDGED")&lt;/Q&gt;&lt;R&gt;1&lt;/R&gt;&lt;C&gt;1&lt;/C&gt;&lt;D xsi:type="xsd:double"&gt;470.040367&lt;/D&gt;&lt;/FQL&gt;&lt;FQL&gt;&lt;Q&gt;LHMN0038^FG_TOTAL_RET_IDX(41790,,,,,"UNHEDGED")&lt;/Q&gt;&lt;R&gt;1&lt;/R&gt;&lt;C&gt;1&lt;/C&gt;&lt;D xsi:type="xsd:double"&gt;472.824185&lt;/D&gt;&lt;/FQL&gt;&lt;FQL&gt;&lt;Q&gt;LHMN0038^FG_TOTAL_RET_IDX(41820,,,,,"UNHEDGED")&lt;/Q&gt;&lt;R&gt;1&lt;/R&gt;&lt;C&gt;1&lt;/C&gt;&lt;D xsi:type="xsd:double"&gt;476.265033&lt;/D&gt;&lt;/FQL&gt;&lt;FQL&gt;&lt;Q&gt;LHMN0038^FG_TOTAL_RET_IDX(41851,,,,,"UNHEDGED")&lt;/Q&gt;&lt;R&gt;1&lt;/R&gt;&lt;C&gt;1&lt;/C&gt;&lt;D xsi:type="xsd:double"&gt;471.972123&lt;/D&gt;&lt;/FQL&gt;&lt;FQL&gt;&lt;Q&gt;LHMN0038^FG_TOTAL_RET_IDX(41882,,,,,"UNHEDGED")&lt;/Q&gt;&lt;R&gt;1&lt;/R&gt;&lt;C&gt;1&lt;/C&gt;&lt;D xsi:type="xsd:double"&gt;474.559922&lt;/D&gt;&lt;/FQL&gt;&lt;FQL&gt;&lt;Q&gt;LHMN0038^FG_TOTAL_RET_IDX(41912,,,,,"UNHEDGED")&lt;/Q&gt;&lt;R&gt;1&lt;/R&gt;&lt;C&gt;1&lt;/C&gt;&lt;D xsi:type="xsd:double"&gt;461.316911&lt;/D&gt;&lt;/FQL&gt;&lt;FQL&gt;&lt;Q&gt;LHMN0038^FG_TOTAL_RET_IDX(41943,,,,,"UNHEDGED")&lt;/Q&gt;&lt;R&gt;1&lt;/R&gt;&lt;C&gt;1&lt;/C&gt;&lt;D xsi:type="xsd:double"&gt;461.380877&lt;/D&gt;&lt;/FQL&gt;&lt;FQL&gt;&lt;Q&gt;LHMN0038^FG_TOTAL_RET_IDX(41973,,,,,"UNHEDGED")&lt;/Q&gt;&lt;R&gt;1&lt;/R&gt;&lt;C&gt;1&lt;/C&gt;&lt;D xsi:type="xsd:double"&gt;459.696522&lt;/D&gt;&lt;/FQL&gt;&lt;FQL&gt;&lt;Q&gt;LHMN0038^FG_TOTAL_RET_IDX(42004,,,,,"UNHEDGED")&lt;/Q&gt;&lt;R&gt;1&lt;/R&gt;&lt;C&gt;1&lt;/C&gt;&lt;D xsi:type="xsd:double"&gt;456.531346&lt;/D&gt;&lt;/FQL&gt;&lt;FQL&gt;&lt;Q&gt;LHMN0038^FG_TOTAL_RET_IDX(42035,,,,,"UNHEDGED")&lt;/Q&gt;&lt;R&gt;1&lt;/R&gt;&lt;C&gt;1&lt;/C&gt;&lt;D xsi:type="xsd:double"&gt;455.809178&lt;/D&gt;&lt;/FQL&gt;&lt;FQL&gt;&lt;Q&gt;LHMN0038^FG_TOTAL_RET_IDX(42063,,,,,"UNHEDGED")&lt;/Q&gt;&lt;R&gt;1&lt;/R&gt;&lt;C&gt;1&lt;/C&gt;&lt;D xsi:type="xsd:double"&gt;452.118272&lt;/D&gt;&lt;/FQL&gt;&lt;FQL&gt;&lt;Q&gt;LHMN0038^FG_TOTAL_RET_IDX(42094,,,,,"UNHEDGED")&lt;/Q&gt;&lt;R&gt;1&lt;/R&gt;&lt;C&gt;1&lt;/C&gt;&lt;D xsi:type="xsd:double"&gt;447.760421&lt;/D&gt;&lt;/FQL&gt;&lt;FQL&gt;&lt;Q&gt;LHMN0038^FG_TOTAL_RET_IDX(42124,,,,,"UNHEDGED")&lt;/Q&gt;&lt;R&gt;1&lt;/R&gt;&lt;C&gt;1&lt;/C&gt;&lt;D xsi:type="xsd:double"&gt;452.522265&lt;/D&gt;&lt;/FQL&gt;&lt;FQL&gt;&lt;Q&gt;LHMN0038^FG_TOTAL_RET_IDX(42155,,,,,"UNHEDGED")&lt;/Q&gt;&lt;R&gt;1&lt;/R&gt;&lt;C&gt;1&lt;/C&gt;&lt;D xsi:type="xsd:double"&gt;444.43158&lt;/D&gt;&lt;/FQL&gt;&lt;FQL&gt;&lt;Q&gt;LHMN0038^FG_TOTAL_RET_IDX(42185,,,,,"UNHEDGED")&lt;/Q&gt;&lt;R&gt;1&lt;/R&gt;&lt;C&gt;1&lt;/C&gt;&lt;D xsi:type="xsd:double"&gt;442.484995&lt;/D&gt;&lt;/FQL&gt;&lt;FQL&gt;&lt;Q&gt;LHMN0038^FG_TOTAL_RET_IDX(42216,,,,,"UNHEDGED")&lt;/Q&gt;&lt;R&gt;1&lt;/R&gt;&lt;C&gt;1&lt;/C&gt;&lt;D xsi:type="xsd:double"&gt;443.476384&lt;/D&gt;&lt;/FQL&gt;&lt;FQL&gt;&lt;Q&gt;LHMN0038^FG_TOTAL_RET_IDX(42247,,,,,"UNHEDGED")&lt;/Q&gt;&lt;R&gt;1&lt;/R&gt;&lt;C&gt;1&lt;/C&gt;&lt;D xsi:type="xsd:double"&gt;443.992414&lt;/D&gt;&lt;/FQL&gt;&lt;FQL&gt;&lt;Q&gt;LHMN0038^FG_TOTAL_RET_IDX(42277,,,,,"UNHEDGED")&lt;/Q&gt;&lt;R&gt;1&lt;/R&gt;&lt;C&gt;1&lt;/C&gt;&lt;D xsi:type="xsd:double"&gt;446.255175&lt;/D&gt;&lt;/FQL&gt;&lt;FQL&gt;&lt;Q&gt;LHMN0038^FG_TOTAL_RET_IDX(42308,,,,,"UNHEDGED")&lt;/Q&gt;&lt;R&gt;1&lt;/R&gt;&lt;C&gt;1&lt;/C&gt;&lt;D xsi:type="xsd:double"&gt;447.197736&lt;/D&gt;&lt;/FQL&gt;&lt;FQL&gt;&lt;Q&gt;LHMN0038^FG_TOTAL_RET_IDX(42338,,,,,"UNHEDGED")&lt;/Q&gt;&lt;R&gt;1&lt;/R&gt;&lt;C&gt;1&lt;/C&gt;&lt;D xsi:type="xsd:double"&gt;439.793823&lt;/D&gt;&lt;/FQL&gt;&lt;FQL&gt;&lt;Q&gt;LHMN0038^FG_TOTAL_RET_IDX(42369,,,,,"UNHEDGED")&lt;/Q&gt;&lt;R&gt;1&lt;/R&gt;&lt;C&gt;1&lt;/C&gt;&lt;D xsi:type="xsd:double"&gt;442.131494&lt;/D&gt;&lt;/FQL&gt;&lt;FQL&gt;&lt;Q&gt;LHMN0038^FG_TOTAL_RET_IDX(42400,,,,,"UNHEDGED")&lt;/Q&gt;&lt;R&gt;1&lt;/R&gt;&lt;C&gt;1&lt;/C&gt;&lt;D xsi:type="xsd:double"&gt;445.962973&lt;/D&gt;&lt;/FQL&gt;&lt;FQL&gt;&lt;Q&gt;LHMN0038^FG_TOTAL_RET_IDX(42429,,,,,"UNHEDGED")&lt;/Q&gt;&lt;R&gt;1&lt;/R&gt;&lt;C&gt;1&lt;/C&gt;&lt;D xsi:type="xsd:double"&gt;455.893533&lt;/D&gt;&lt;/FQL&gt;&lt;FQL&gt;&lt;Q&gt;LHMN0038^FG_TOTAL_RET_IDX(42460,,,,,"UNHEDGED")&lt;/Q&gt;&lt;R&gt;1&lt;/R&gt;&lt;C&gt;1&lt;/C&gt;&lt;D xsi:type="xsd:double"&gt;468.213068&lt;/D&gt;&lt;/FQL&gt;&lt;FQL&gt;&lt;Q&gt;LHMN0038^FG_TOTAL_RET_IDX(42490,,,,,"UNHEDGED")&lt;/Q&gt;&lt;R&gt;1&lt;/R&gt;&lt;C&gt;1&lt;/C&gt;&lt;D xsi:type="xsd:double"&gt;474.440904&lt;/D&gt;&lt;/FQL&gt;&lt;FQL&gt;&lt;Q&gt;LHMN0038^FG_TOTAL_RET_IDX(42521,,,,,"UNHEDGED")&lt;/Q&gt;&lt;R&gt;1&lt;/R&gt;&lt;C&gt;1&lt;/C&gt;&lt;D xsi:type="xsd:double"&gt;468.076221&lt;/D&gt;&lt;/FQL&gt;&lt;FQL&gt;&lt;Q&gt;LHMN0038^FG_TOTAL_RET_IDX(42551,,,,,"UNHEDGED")&lt;/Q&gt;&lt;R&gt;1&lt;/R&gt;&lt;C&gt;1&lt;/C&gt;&lt;D xsi:type="xsd:double"&gt;481.745054&lt;/D&gt;&lt;/FQL&gt;&lt;FQL&gt;&lt;Q&gt;LHMN0038^FG_TOTAL_RET_IDX(42582,,,,,"UNHEDGED")&lt;/Q&gt;&lt;R&gt;1&lt;/R&gt;&lt;C&gt;1&lt;/C&gt;&lt;D xsi:type="xsd:double"&gt;485.37638&lt;/D&gt;&lt;/FQL&gt;&lt;FQL&gt;&lt;Q&gt;LHMN0038^FG_TOTAL_RET_IDX(42613,,,,,"UNHEDGED")&lt;/Q&gt;&lt;R&gt;1&lt;/R&gt;&lt;C&gt;1&lt;/C&gt;&lt;D xsi:type="xsd:double"&gt;483.018839&lt;/D&gt;&lt;/FQL&gt;&lt;FQL&gt;&lt;Q&gt;LHMN0038^FG_TOTAL_RET_IDX(42643,,,,,"UNHEDGED")&lt;/Q&gt;&lt;R&gt;1&lt;/R&gt;&lt;C&gt;1&lt;/C&gt;&lt;D xsi:type="xsd:double"&gt;485.678342&lt;/D&gt;&lt;/FQL&gt;&lt;FQL&gt;&lt;Q&gt;LHMN0038^FG_TOTAL_RET_IDX(42674,,,,,"UNHEDGED")&lt;/Q&gt;&lt;R&gt;1&lt;/R&gt;&lt;C&gt;1&lt;/C&gt;&lt;D xsi:type="xsd:double"&gt;472.198281&lt;/D&gt;&lt;/FQL&gt;&lt;FQL&gt;&lt;Q&gt;LHMN0038^FG_TOTAL_RET_IDX(42704,,,,,"UNHEDGED")&lt;/Q&gt;&lt;R&gt;1&lt;/R&gt;&lt;C&gt;1&lt;/C&gt;&lt;D xsi:type="xsd:double"&gt;453.437099&lt;/D&gt;&lt;/FQL&gt;&lt;FQL&gt;&lt;Q&gt;LHMN0038^FG_TOTAL_RET_IDX(42735,,,,,"UNHEDGED")&lt;/Q&gt;&lt;R&gt;1&lt;/R&gt;&lt;C&gt;1&lt;/C&gt;&lt;D xsi:type="xsd:double"&gt;451.353943&lt;/D&gt;&lt;/FQL&gt;&lt;FQL&gt;&lt;Q&gt;LHMN0038^FG_TOTAL_RET_IDX(42766,,,,,"UNHEDGED")&lt;/Q&gt;&lt;R&gt;1&lt;/R&gt;&lt;C&gt;1&lt;/C&gt;&lt;D xsi:type="xsd:double"&gt;456.442432&lt;/D&gt;&lt;/FQL&gt;&lt;FQL&gt;&lt;Q&gt;LHMN0038^FG_TOTAL_RET_IDX(42794,,,,,"UNHEDGED")&lt;/Q&gt;&lt;R&gt;1&lt;/R&gt;&lt;C&gt;1&lt;/C&gt;&lt;D xsi:type="xsd:double"&gt;458.599618&lt;/D&gt;&lt;/FQL&gt;&lt;FQL&gt;&lt;Q&gt;LHMN0038^FG_TOTAL_RET_IDX(42825,,,,,"UNHEDGED")&lt;/Q&gt;&lt;R&gt;1&lt;/R&gt;&lt;C&gt;1&lt;/C&gt;&lt;D xsi:type="xsd:double"&gt;459.304364&lt;/D&gt;&lt;/FQL&gt;&lt;FQL&gt;&lt;Q&gt;LHMN0038^FG_TOTAL_RET_IDX(42855,,,,,"UNHEDGED")&lt;/Q&gt;&lt;R&gt;1&lt;/R&gt;&lt;C&gt;1&lt;/C&gt;&lt;D xsi:type="xsd:double"&gt;464.481512&lt;/D&gt;&lt;/FQL&gt;&lt;FQL&gt;&lt;Q&gt;LHMN0038^FG_TOTAL_RET_IDX(42886,,,,,"UNHEDGED")&lt;/Q&gt;&lt;R&gt;1&lt;/R&gt;&lt;C&gt;1&lt;/C&gt;&lt;D xsi:type="xsd:double"&gt;471.669172&lt;/D&gt;&lt;/FQL&gt;&lt;FQL&gt;&lt;Q&gt;LHMN0038^FG_TOTAL_RET_IDX(42916,,,,,"UNHEDGED")&lt;/Q&gt;&lt;R&gt;1&lt;/R&gt;&lt;C&gt;1&lt;/C&gt;&lt;D xsi:type="xsd:double"&gt;470.549143&lt;/D&gt;&lt;/FQL&gt;&lt;FQL&gt;&lt;Q&gt;LHMN0038^FG_TOTAL_RET_IDX(42947,,,,,"UNHEDGED")&lt;/Q&gt;&lt;R&gt;1&lt;/R&gt;&lt;C&gt;1&lt;/C&gt;&lt;D xsi:type="xsd:double"&gt;470.549143&lt;/D&gt;&lt;/FQL&gt;&lt;FQL&gt;&lt;Q&gt;LHMN0038^FG_TOTAL_RET_IDX(42978,,,,,"UNHEDGED")&lt;/Q&gt;&lt;R&gt;1&lt;/R&gt;&lt;C&gt;1&lt;/C&gt;&lt;D xsi:type="xsd:double"&gt;470.549143&lt;/D&gt;&lt;/FQL&gt;&lt;FQL&gt;&lt;Q&gt;LHMN0038^FG_TOTAL_RET_IDX(43008,,,,,"UNHEDGED")&lt;/Q&gt;&lt;R&gt;1&lt;/R&gt;&lt;C&gt;1&lt;/C&gt;&lt;D xsi:type="xsd:double"&gt;470.549143&lt;/D&gt;&lt;/FQL&gt;&lt;FQL&gt;&lt;Q&gt;LHMN0038^FG_TOTAL_RET_IDX(43039,,,,,"UNHEDGED")&lt;/Q&gt;&lt;R&gt;1&lt;/R&gt;&lt;C&gt;1&lt;/C&gt;&lt;D xsi:type="xsd:double"&gt;470.549143&lt;/D&gt;&lt;/FQL&gt;&lt;FQL&gt;&lt;Q&gt;LHMN0038^FG_TOTAL_RET_IDX(43069,,,,,"UNHEDGED")&lt;/Q&gt;&lt;R&gt;1&lt;/R&gt;&lt;C&gt;1&lt;/C&gt;&lt;D xsi:type="xsd:double"&gt;470.549143&lt;/D&gt;&lt;/FQL&gt;&lt;FQL&gt;&lt;Q&gt;LHMN0038^FG_TOTAL_RET_IDX(43100,,,,,"UNHEDGED")&lt;/Q&gt;&lt;R&gt;1&lt;/R&gt;&lt;C&gt;1&lt;/C&gt;&lt;D xsi:type="xsd:double"&gt;470.549143&lt;/D&gt;&lt;/FQL&gt;&lt;FQL&gt;&lt;Q&gt;LHMN0038^FG_TOTAL_RET_IDX(43131,,,,,"UNHEDGED")&lt;/Q&gt;&lt;R&gt;1&lt;/R&gt;&lt;C&gt;1&lt;/C&gt;&lt;D xsi:type="xsd:double"&gt;470.549143&lt;/D&gt;&lt;/FQL&gt;&lt;FQL&gt;&lt;Q&gt;892400^FG_PRICE_INDEXED(0,,,,0,100)&lt;/Q&gt;&lt;R&gt;1&lt;/R&gt;&lt;C&gt;1&lt;/C&gt;&lt;D xsi:type="xsd:double"&gt;100&lt;/D&gt;&lt;/FQL&gt;&lt;FQL&gt;&lt;Q&gt;892400^FG_PRICE_INDEXED(0,,,,10/31/2018,100)&lt;/Q&gt;&lt;R&gt;1&lt;/R&gt;&lt;C&gt;1&lt;/C&gt;&lt;D xsi:type="xsd:double"&gt;101.18235&lt;/D&gt;&lt;/FQL&gt;&lt;FQL&gt;&lt;Q&gt;892400^FG_PRICE_INDEXED(11/30/2018,,,,10/31/2018,100)&lt;/Q&gt;&lt;R&gt;1&lt;/R&gt;&lt;C&gt;1&lt;/C&gt;&lt;D xsi:type="xsd:double"&gt;101.18235&lt;/D&gt;&lt;/FQL&gt;&lt;FQL&gt;&lt;Q&gt;892400^FG_PRICE_INDEXED(11/30/2018,,,ZAR,10/31/2018,100)&lt;/Q&gt;&lt;R&gt;1&lt;/R&gt;&lt;C&gt;1&lt;/C&gt;&lt;D xsi:type="xsd:double"&gt;95.12325&lt;/D&gt;&lt;/FQL&gt;&lt;FQL&gt;&lt;Q&gt;892400^FG_PRICE_INDEXED(11/30/2018,,,ZAR,10/31/2018,100,"GROSSOFCL")&lt;/Q&gt;&lt;R&gt;1&lt;/R&gt;&lt;C&gt;1&lt;/C&gt;&lt;D xsi:type="xsd:double"&gt;95.322910000000007&lt;/D&gt;&lt;/FQL&gt;&lt;FQL&gt;&lt;Q&gt;168636^FG_PRICE_INDEXED(0,,,,8/1/2018,100)&lt;/Q&gt;&lt;R&gt;1&lt;/R&gt;&lt;C&gt;1&lt;/C&gt;&lt;D xsi:type="xsd:double"&gt;98.928696&lt;/D&gt;&lt;/FQL&gt;&lt;FQL&gt;&lt;Q&gt;168636^FG_COMPANY_NAME()&lt;/Q&gt;&lt;R&gt;1&lt;/R&gt;&lt;C&gt;1&lt;/C&gt;&lt;D xsi:type="xsd:string"&gt;FTSE JSE All Share&lt;/D&gt;&lt;/FQL&gt;&lt;/Schema&gt;</t>
        </r>
      </text>
    </comment>
  </commentList>
</comments>
</file>

<file path=xl/sharedStrings.xml><?xml version="1.0" encoding="utf-8"?>
<sst xmlns="http://schemas.openxmlformats.org/spreadsheetml/2006/main" count="1229" uniqueCount="602">
  <si>
    <t>Indices</t>
  </si>
  <si>
    <t>1 Month</t>
  </si>
  <si>
    <t>3 Months</t>
  </si>
  <si>
    <t>6 Months</t>
  </si>
  <si>
    <t>1 Year</t>
  </si>
  <si>
    <t>2 Years</t>
  </si>
  <si>
    <t>3 Years</t>
  </si>
  <si>
    <t>5 Years</t>
  </si>
  <si>
    <t>YTD</t>
  </si>
  <si>
    <t>ALSI</t>
  </si>
  <si>
    <t>Property</t>
  </si>
  <si>
    <t>ALBI</t>
  </si>
  <si>
    <t>Cash (STeFI)</t>
  </si>
  <si>
    <t>MSCI ($)</t>
  </si>
  <si>
    <t>Rand/Dollar</t>
  </si>
  <si>
    <t>MSCI EMERGING ($)</t>
  </si>
  <si>
    <t>RAND/STERLING</t>
  </si>
  <si>
    <t>RAND/EURO</t>
  </si>
  <si>
    <t>Resources</t>
  </si>
  <si>
    <t>Financials</t>
  </si>
  <si>
    <t>Industrials</t>
  </si>
  <si>
    <t>Large Cap</t>
  </si>
  <si>
    <t>Mid Cap</t>
  </si>
  <si>
    <t>Small Cap</t>
  </si>
  <si>
    <t>J251T</t>
  </si>
  <si>
    <t>CLOSE</t>
  </si>
  <si>
    <t>CITIGROUP WORLD GOV BOND INDEX</t>
  </si>
  <si>
    <t>J251</t>
  </si>
  <si>
    <t>MSCI.EM$</t>
  </si>
  <si>
    <t>GBPZAR</t>
  </si>
  <si>
    <t>EUR</t>
  </si>
  <si>
    <t>J203T[CL]</t>
  </si>
  <si>
    <t>J258T[CL]</t>
  </si>
  <si>
    <t>J580T[CL]</t>
  </si>
  <si>
    <t>J257T</t>
  </si>
  <si>
    <t>J200T[CL]</t>
  </si>
  <si>
    <t>J201T[CL]</t>
  </si>
  <si>
    <t>J202T[CL]</t>
  </si>
  <si>
    <t>J253T[CL]</t>
  </si>
  <si>
    <t>ALBI[CL]</t>
  </si>
  <si>
    <t>STFIND[CL]</t>
  </si>
  <si>
    <t>MSCI.WRLD$</t>
  </si>
  <si>
    <t>SALOMN</t>
  </si>
  <si>
    <t>USDZAR[CL]</t>
  </si>
  <si>
    <t>EURZAR</t>
  </si>
  <si>
    <t>MSCI (Rands)</t>
  </si>
  <si>
    <t>Global Bonds (Rands)</t>
  </si>
  <si>
    <t>50%/50% combo</t>
  </si>
  <si>
    <t>Check</t>
  </si>
  <si>
    <t>50%/50% combo USD</t>
  </si>
  <si>
    <t>Last 1m</t>
  </si>
  <si>
    <t xml:space="preserve">Change </t>
  </si>
  <si>
    <t>Last 3m</t>
  </si>
  <si>
    <t>Last 6m</t>
  </si>
  <si>
    <t>Last 12m</t>
  </si>
  <si>
    <t>Last 24m ann</t>
  </si>
  <si>
    <t>Last 36m ann</t>
  </si>
  <si>
    <t>J203T</t>
  </si>
  <si>
    <t>SA Resources</t>
  </si>
  <si>
    <t>J258T</t>
  </si>
  <si>
    <t>J580T</t>
  </si>
  <si>
    <t>J257T (sa)</t>
  </si>
  <si>
    <t>Top 40</t>
  </si>
  <si>
    <t>J200T</t>
  </si>
  <si>
    <t>J201T</t>
  </si>
  <si>
    <t>J202T</t>
  </si>
  <si>
    <t>J253T</t>
  </si>
  <si>
    <t>STFIND</t>
  </si>
  <si>
    <t>CITIGROUP WORLD GOV BOND INDEX - TR</t>
  </si>
  <si>
    <t xml:space="preserve">VICKI </t>
  </si>
  <si>
    <t>ONLY</t>
  </si>
  <si>
    <t>TRETURN</t>
  </si>
  <si>
    <t>alsi</t>
  </si>
  <si>
    <t>alsi capped</t>
  </si>
  <si>
    <t>SWIX40</t>
  </si>
  <si>
    <t>SWIX</t>
  </si>
  <si>
    <t>growth</t>
  </si>
  <si>
    <t>PREFS</t>
  </si>
  <si>
    <t>mid Cap</t>
  </si>
  <si>
    <t>findi</t>
  </si>
  <si>
    <t>indi</t>
  </si>
  <si>
    <t>albi</t>
  </si>
  <si>
    <t>BSCFLT</t>
  </si>
  <si>
    <t>CILI</t>
  </si>
  <si>
    <t>ALSI DY</t>
  </si>
  <si>
    <t>Property DY</t>
  </si>
  <si>
    <t>ALBI IY</t>
  </si>
  <si>
    <t>CASH</t>
  </si>
  <si>
    <t>SA Cash Yeild</t>
  </si>
  <si>
    <t>Prud MM Yield</t>
  </si>
  <si>
    <t>MSCI WORLD DY</t>
  </si>
  <si>
    <t>JPM BOND IY</t>
  </si>
  <si>
    <t>Inv Global USD Yeild</t>
  </si>
  <si>
    <t>Inv Global EUR Yeild</t>
  </si>
  <si>
    <t>GLOBAL GBP YEILD</t>
  </si>
  <si>
    <t>cpi (1 mth lag)</t>
  </si>
  <si>
    <t>MSCI WORLD</t>
  </si>
  <si>
    <t>REAL ESTATE WORLD</t>
  </si>
  <si>
    <t>GOLD</t>
  </si>
  <si>
    <t>USD</t>
  </si>
  <si>
    <t>J203T -3pm</t>
  </si>
  <si>
    <t>J303T</t>
  </si>
  <si>
    <t>J303T -3pm</t>
  </si>
  <si>
    <t>J400T</t>
  </si>
  <si>
    <t>J400T - 3pm</t>
  </si>
  <si>
    <t>J403T</t>
  </si>
  <si>
    <t>J403T - 3pm</t>
  </si>
  <si>
    <t>J331T</t>
  </si>
  <si>
    <t>J520T</t>
  </si>
  <si>
    <t>J250T</t>
  </si>
  <si>
    <t>J203DY</t>
  </si>
  <si>
    <t>J253DY</t>
  </si>
  <si>
    <t>ALIY</t>
  </si>
  <si>
    <t>GMC1</t>
  </si>
  <si>
    <t>SABOR</t>
  </si>
  <si>
    <t>RBAS</t>
  </si>
  <si>
    <t>FSPIDY</t>
  </si>
  <si>
    <t>USGB10</t>
  </si>
  <si>
    <t>FEDFND</t>
  </si>
  <si>
    <t>EIBR3M</t>
  </si>
  <si>
    <t>UKGB3M</t>
  </si>
  <si>
    <t>ECPI</t>
  </si>
  <si>
    <t>EPNGI</t>
  </si>
  <si>
    <t>GOLR</t>
  </si>
  <si>
    <t>USDZAR</t>
  </si>
  <si>
    <t>MSCI.WRLD$ - rand</t>
  </si>
  <si>
    <t>GLOUS - rand</t>
  </si>
  <si>
    <t>MSCI.EM$ - rand</t>
  </si>
  <si>
    <t>MTD</t>
  </si>
  <si>
    <t>Market Performance: APRIL 2014</t>
  </si>
  <si>
    <t>JA0E</t>
  </si>
  <si>
    <t>JA30</t>
  </si>
  <si>
    <t>JA3U</t>
  </si>
  <si>
    <t>J303</t>
  </si>
  <si>
    <t>J203</t>
  </si>
  <si>
    <t>J403</t>
  </si>
  <si>
    <t>J233</t>
  </si>
  <si>
    <t>J233T</t>
  </si>
  <si>
    <t>J232</t>
  </si>
  <si>
    <t>J232T</t>
  </si>
  <si>
    <t>J230</t>
  </si>
  <si>
    <t>J230T</t>
  </si>
  <si>
    <t>J259</t>
  </si>
  <si>
    <t>J259T</t>
  </si>
  <si>
    <t>J212</t>
  </si>
  <si>
    <t>J212T</t>
  </si>
  <si>
    <t>J213</t>
  </si>
  <si>
    <t>J213T</t>
  </si>
  <si>
    <t>J250</t>
  </si>
  <si>
    <t>J204</t>
  </si>
  <si>
    <t>J204T</t>
  </si>
  <si>
    <t>J150</t>
  </si>
  <si>
    <t>J150T</t>
  </si>
  <si>
    <t>J510</t>
  </si>
  <si>
    <t>J510T</t>
  </si>
  <si>
    <t>J530</t>
  </si>
  <si>
    <t>J530T</t>
  </si>
  <si>
    <t>J550</t>
  </si>
  <si>
    <t>J550T</t>
  </si>
  <si>
    <t>J580</t>
  </si>
  <si>
    <t>J540</t>
  </si>
  <si>
    <t>J540T</t>
  </si>
  <si>
    <t>J520</t>
  </si>
  <si>
    <t>J500</t>
  </si>
  <si>
    <t>J500T</t>
  </si>
  <si>
    <t>J590</t>
  </si>
  <si>
    <t>J590T</t>
  </si>
  <si>
    <t>J560</t>
  </si>
  <si>
    <t>J560T</t>
  </si>
  <si>
    <t>J211</t>
  </si>
  <si>
    <t>J211T</t>
  </si>
  <si>
    <t>J201</t>
  </si>
  <si>
    <t>N863</t>
  </si>
  <si>
    <t>N863T</t>
  </si>
  <si>
    <t>N510</t>
  </si>
  <si>
    <t>N530</t>
  </si>
  <si>
    <t>N550</t>
  </si>
  <si>
    <t>N580</t>
  </si>
  <si>
    <t>N520</t>
  </si>
  <si>
    <t>N835</t>
  </si>
  <si>
    <t>N353</t>
  </si>
  <si>
    <t>N135</t>
  </si>
  <si>
    <t>N357</t>
  </si>
  <si>
    <t>N533</t>
  </si>
  <si>
    <t>N877</t>
  </si>
  <si>
    <t>N272</t>
  </si>
  <si>
    <t>N537</t>
  </si>
  <si>
    <t>N857</t>
  </si>
  <si>
    <t>N177</t>
  </si>
  <si>
    <t>N853</t>
  </si>
  <si>
    <t>N099</t>
  </si>
  <si>
    <t>N098</t>
  </si>
  <si>
    <t>J256</t>
  </si>
  <si>
    <t>J256T</t>
  </si>
  <si>
    <t>J255</t>
  </si>
  <si>
    <t>J255T</t>
  </si>
  <si>
    <t>J260N</t>
  </si>
  <si>
    <t>J260</t>
  </si>
  <si>
    <t>J260T</t>
  </si>
  <si>
    <t>J283</t>
  </si>
  <si>
    <t>J283T</t>
  </si>
  <si>
    <t>J263</t>
  </si>
  <si>
    <t>J263T</t>
  </si>
  <si>
    <t>J863</t>
  </si>
  <si>
    <t>J863T</t>
  </si>
  <si>
    <t>J867</t>
  </si>
  <si>
    <t>J867T</t>
  </si>
  <si>
    <t>J210</t>
  </si>
  <si>
    <t>J210T</t>
  </si>
  <si>
    <t>J257</t>
  </si>
  <si>
    <t>J254</t>
  </si>
  <si>
    <t>J254T</t>
  </si>
  <si>
    <t>J253</t>
  </si>
  <si>
    <t>J258</t>
  </si>
  <si>
    <t>J335</t>
  </si>
  <si>
    <t>J335T</t>
  </si>
  <si>
    <t>J835</t>
  </si>
  <si>
    <t>J835T</t>
  </si>
  <si>
    <t>J353</t>
  </si>
  <si>
    <t>J353T</t>
  </si>
  <si>
    <t>J135</t>
  </si>
  <si>
    <t>J135T</t>
  </si>
  <si>
    <t>J235</t>
  </si>
  <si>
    <t>J235T</t>
  </si>
  <si>
    <t>J273</t>
  </si>
  <si>
    <t>J273T</t>
  </si>
  <si>
    <t>J898</t>
  </si>
  <si>
    <t>J898T</t>
  </si>
  <si>
    <t>J653</t>
  </si>
  <si>
    <t>J653T</t>
  </si>
  <si>
    <t>J357</t>
  </si>
  <si>
    <t>J357T</t>
  </si>
  <si>
    <t>J533</t>
  </si>
  <si>
    <t>J533T</t>
  </si>
  <si>
    <t>J173</t>
  </si>
  <si>
    <t>J173T</t>
  </si>
  <si>
    <t>J877</t>
  </si>
  <si>
    <t>J877T</t>
  </si>
  <si>
    <t>J272</t>
  </si>
  <si>
    <t>J272T</t>
  </si>
  <si>
    <t>J537</t>
  </si>
  <si>
    <t>J537T</t>
  </si>
  <si>
    <t>J453</t>
  </si>
  <si>
    <t>J453T</t>
  </si>
  <si>
    <t>J372</t>
  </si>
  <si>
    <t>J372T</t>
  </si>
  <si>
    <t>J275</t>
  </si>
  <si>
    <t>J275T</t>
  </si>
  <si>
    <t>J175</t>
  </si>
  <si>
    <t>J175T</t>
  </si>
  <si>
    <t>J277</t>
  </si>
  <si>
    <t>J277T</t>
  </si>
  <si>
    <t>J857</t>
  </si>
  <si>
    <t>J857T</t>
  </si>
  <si>
    <t>J555</t>
  </si>
  <si>
    <t>J555T</t>
  </si>
  <si>
    <t>J177</t>
  </si>
  <si>
    <t>J177T</t>
  </si>
  <si>
    <t>J657</t>
  </si>
  <si>
    <t>J657T</t>
  </si>
  <si>
    <t>J853</t>
  </si>
  <si>
    <t>J853T</t>
  </si>
  <si>
    <t>J055</t>
  </si>
  <si>
    <t>J055T</t>
  </si>
  <si>
    <t>J376</t>
  </si>
  <si>
    <t>J376T</t>
  </si>
  <si>
    <t>J457</t>
  </si>
  <si>
    <t>J457T</t>
  </si>
  <si>
    <t>J279</t>
  </si>
  <si>
    <t>J279T</t>
  </si>
  <si>
    <t>J953</t>
  </si>
  <si>
    <t>J953T</t>
  </si>
  <si>
    <t>J957</t>
  </si>
  <si>
    <t>J957T</t>
  </si>
  <si>
    <t>J378</t>
  </si>
  <si>
    <t>J378T</t>
  </si>
  <si>
    <t>J575</t>
  </si>
  <si>
    <t>J575T</t>
  </si>
  <si>
    <t>J143</t>
  </si>
  <si>
    <t>J141</t>
  </si>
  <si>
    <t>J140N</t>
  </si>
  <si>
    <t>J140</t>
  </si>
  <si>
    <t>J140T</t>
  </si>
  <si>
    <t>J202</t>
  </si>
  <si>
    <t>J331</t>
  </si>
  <si>
    <t>J330</t>
  </si>
  <si>
    <t>J330T</t>
  </si>
  <si>
    <t>J151</t>
  </si>
  <si>
    <t>J151T</t>
  </si>
  <si>
    <t>J154</t>
  </si>
  <si>
    <t>J154T</t>
  </si>
  <si>
    <t>J153</t>
  </si>
  <si>
    <t>J153T</t>
  </si>
  <si>
    <t>JN0U</t>
  </si>
  <si>
    <t>J300</t>
  </si>
  <si>
    <t>J300T</t>
  </si>
  <si>
    <t>J110</t>
  </si>
  <si>
    <t>J110T</t>
  </si>
  <si>
    <t>J200N</t>
  </si>
  <si>
    <t>J200</t>
  </si>
  <si>
    <t>J400N</t>
  </si>
  <si>
    <t>J400</t>
  </si>
  <si>
    <t>J231</t>
  </si>
  <si>
    <t>J231T</t>
  </si>
  <si>
    <t>Market Perf - Kirsty</t>
  </si>
  <si>
    <t>Currency: Base Currency</t>
  </si>
  <si>
    <t>Grouped by: None</t>
  </si>
  <si>
    <t>Calculated on: 05/02/2014 3:06:49 PM</t>
  </si>
  <si>
    <t>Exported on: 05/02/2014 3:08:56 PM</t>
  </si>
  <si>
    <t>Return</t>
  </si>
  <si>
    <t>Group/Investment</t>
  </si>
  <si>
    <t>Base Currency</t>
  </si>
  <si>
    <t>Virtual Class</t>
  </si>
  <si>
    <t>Ticker</t>
  </si>
  <si>
    <t>ISIN</t>
  </si>
  <si>
    <t>04/01/2014 - 04/30/2014</t>
  </si>
  <si>
    <t>02/01/2014 - 04/30/2014</t>
  </si>
  <si>
    <t>11/01/2013 - 04/30/2014</t>
  </si>
  <si>
    <t>05/01/2013 - 04/30/2014</t>
  </si>
  <si>
    <t>05/01/2012 - 04/30/2014</t>
  </si>
  <si>
    <t>05/01/2011 - 04/30/2014</t>
  </si>
  <si>
    <t>05/01/2009 - 04/30/2014</t>
  </si>
  <si>
    <t>2013-01-01 - 2013-11-30 (YTD)</t>
  </si>
  <si>
    <t>Unclassified</t>
  </si>
  <si>
    <t>FTSE JSE 40 Empowerment PR ZAR</t>
  </si>
  <si>
    <t>South African Rand</t>
  </si>
  <si>
    <t>No</t>
  </si>
  <si>
    <t>FTSE JSE 40 Empowerment TR ZAR</t>
  </si>
  <si>
    <t>FTSE/JSE All Africa 40 TR EUR</t>
  </si>
  <si>
    <t>Euro</t>
  </si>
  <si>
    <t>FTSE/JSE All Africa Ex South Africa USD</t>
  </si>
  <si>
    <t>US Dollar</t>
  </si>
  <si>
    <t>FTSE/JSE All Africa Ex South Africa ZAR</t>
  </si>
  <si>
    <t>FTSE/JSE All Share Capped PR ZAR</t>
  </si>
  <si>
    <t>FTSE/JSE All Share Capped TR ZAR</t>
  </si>
  <si>
    <t>FTSE/JSE All Share PR ZAR</t>
  </si>
  <si>
    <t>FTSE/JSE All Share SWIX PR ZAR</t>
  </si>
  <si>
    <t>FTSE/JSE All Share SWIX TR ZAR</t>
  </si>
  <si>
    <t>FTSE/JSE All Share TR ZAR</t>
  </si>
  <si>
    <t>FTSE/JSE AltX 15 PR ZAR</t>
  </si>
  <si>
    <t>FTSE/JSE AltX 15 TR ZAR</t>
  </si>
  <si>
    <t>FTSE/JSE AltX PR ZAR</t>
  </si>
  <si>
    <t>FTSE/JSE AltX TR ZAR</t>
  </si>
  <si>
    <t>FTSE/JSE Development Capital PR ZAR</t>
  </si>
  <si>
    <t>FTSE/JSE Development Capital TR ZAR</t>
  </si>
  <si>
    <t>FTSE/JSE Dividend Plus PR ZAR</t>
  </si>
  <si>
    <t>FTSE/JSE Dividend Plus TR ZAR</t>
  </si>
  <si>
    <t>FTSE/JSE Financial 15 PR ZAR</t>
  </si>
  <si>
    <t>FTSE/JSE Financial 15 TR ZAR</t>
  </si>
  <si>
    <t>FTSE/JSE Financials&amp;Indl 30 PR ZAR</t>
  </si>
  <si>
    <t>FTSE/JSE Financials&amp;Indl 30 TR ZAR</t>
  </si>
  <si>
    <t>FTSE/JSE Financials&amp;Indl PR ZAR</t>
  </si>
  <si>
    <t>FTSE/JSE Financials&amp;Indl TR ZAR</t>
  </si>
  <si>
    <t>FTSE/JSE Fledgling PR ZAR</t>
  </si>
  <si>
    <t>FTSE/JSE Fledgling TR ZAR</t>
  </si>
  <si>
    <t>FTSE/JSE Gold Mining PR ZAR</t>
  </si>
  <si>
    <t>FTSE/JSE Gold Mining TR ZAR</t>
  </si>
  <si>
    <t>FTSE/JSE Ind/Basic Materials PR ZAR</t>
  </si>
  <si>
    <t>FTSE/JSE Ind/Basic Materials TR ZAR</t>
  </si>
  <si>
    <t>FTSE/JSE Ind/Consumer Goods PR ZAR</t>
  </si>
  <si>
    <t>FTSE/JSE Ind/Consumer Goods TR ZAR</t>
  </si>
  <si>
    <t>FTSE/JSE Ind/Consumer Services PR ZAR</t>
  </si>
  <si>
    <t>FTSE/JSE Ind/Consumer Services TR ZAR</t>
  </si>
  <si>
    <t>FTSE/JSE Ind/Financials PR ZAR</t>
  </si>
  <si>
    <t>FTSE/JSE Ind/Financials TR ZAR</t>
  </si>
  <si>
    <t>FTSE/JSE Ind/Health Care PR ZAR</t>
  </si>
  <si>
    <t>FTSE/JSE Ind/Health Care TR ZAR</t>
  </si>
  <si>
    <t>FTSE/JSE Ind/Industrials PR ZAR</t>
  </si>
  <si>
    <t>FTSE/JSE Ind/Industrials TR ZAR</t>
  </si>
  <si>
    <t>FTSE/JSE Ind/Oil&amp;Gas PR ZAR</t>
  </si>
  <si>
    <t>FTSE/JSE Ind/Oil&amp;Gas TR ZAR</t>
  </si>
  <si>
    <t>FTSE/JSE Ind/Technology PR ZAR</t>
  </si>
  <si>
    <t>FTSE/JSE Ind/Technology TR ZAR</t>
  </si>
  <si>
    <t>FTSE/JSE Ind/Telecommunication PR ZAR</t>
  </si>
  <si>
    <t>FTSE/JSE Ind/Telecommunication TR ZAR</t>
  </si>
  <si>
    <t>FTSE/JSE Indl 25 PR ZAR</t>
  </si>
  <si>
    <t>FTSE/JSE Indl 25 TR ZAR</t>
  </si>
  <si>
    <t>FTSE/JSE Mid Cap PR ZAR</t>
  </si>
  <si>
    <t>FTSE/JSE Mid Cap TR ZAR</t>
  </si>
  <si>
    <t>FTSE/JSE NAM RE Invt &amp; Svcs PR ZAR</t>
  </si>
  <si>
    <t>FTSE/JSE NAM RE Invt &amp; Svcs TR ZAR</t>
  </si>
  <si>
    <t>FTSE/JSE Namibia Ind/Basic Materials</t>
  </si>
  <si>
    <t>Namibian Dollar</t>
  </si>
  <si>
    <t>FTSE/JSE Namibia Ind/Consumer Goods</t>
  </si>
  <si>
    <t>FTSE/JSE Namibia Ind/Consumer Services</t>
  </si>
  <si>
    <t>FTSE/JSE Namibia Ind/Financials</t>
  </si>
  <si>
    <t>FTSE/JSE Namibia Ind/Industrials</t>
  </si>
  <si>
    <t>FTSE/JSE Namibia Sec/Banks</t>
  </si>
  <si>
    <t>FTSE/JSE Namibia Sec/Beverages</t>
  </si>
  <si>
    <t>FTSE/JSE Namibia Sec/Chemicals</t>
  </si>
  <si>
    <t>FTSE/JSE Namibia Sec/Food Producers</t>
  </si>
  <si>
    <t>FTSE/JSE Namibia Sec/Food&amp;Drug</t>
  </si>
  <si>
    <t>FTSE/JSE Namibia Sec/Gen Financial</t>
  </si>
  <si>
    <t>FTSE/JSE Namibia Sec/Gen Industrials</t>
  </si>
  <si>
    <t>FTSE/JSE Namibia Sec/Gen Retailers</t>
  </si>
  <si>
    <t>FTSE/JSE Namibia Sec/Life Insurance</t>
  </si>
  <si>
    <t>FTSE/JSE Namibia Sec/Mining</t>
  </si>
  <si>
    <t>FTSE/JSE Namibia Sec/NonLife Insurance</t>
  </si>
  <si>
    <t>FTSE/JSE Namibian Local</t>
  </si>
  <si>
    <t>FTSE/JSE Namibian Over All</t>
  </si>
  <si>
    <t>FTSE/JSE Preference Share PR ZAR</t>
  </si>
  <si>
    <t>FTSE/JSE Preference Share TR ZAR</t>
  </si>
  <si>
    <t>FTSE/JSE Property Loan Stock PR ZAR</t>
  </si>
  <si>
    <t>FTSE/JSE Property Loan Stock TR ZAR</t>
  </si>
  <si>
    <t>FTSE/JSE Property Unit Trust PR ZAR</t>
  </si>
  <si>
    <t>FTSE/JSE Property Unit Trust TR ZAR</t>
  </si>
  <si>
    <t>FTSE/JSE RAFI 40 NR ZAR</t>
  </si>
  <si>
    <t>FTSE/JSE RAFI 40 PR ZAR</t>
  </si>
  <si>
    <t>FTSE/JSE RAFI 40 TR ZAR</t>
  </si>
  <si>
    <t>FTSE/JSE RAFI All-Share Cap PR ZAR</t>
  </si>
  <si>
    <t>FTSE/JSE RAFI All-Share Cap TR ZAR</t>
  </si>
  <si>
    <t>FTSE/JSE RAFI All-Share PR ZAR</t>
  </si>
  <si>
    <t>FTSE/JSE RAFI All-Share TR ZAR</t>
  </si>
  <si>
    <t>FTSE/JSE Real Estate Invt &amp; Svcs PR ZAR</t>
  </si>
  <si>
    <t>FTSE/JSE Real Estate Invt &amp; Svcs TR ZAR</t>
  </si>
  <si>
    <t>FTSE/JSE Real Estate Invt Trusts PR ZAR</t>
  </si>
  <si>
    <t>FTSE/JSE Real Estate Invt Trusts TR ZAR</t>
  </si>
  <si>
    <t>FTSE/JSE Resources 10 PR ZAR</t>
  </si>
  <si>
    <t>FTSE/JSE Resources 10 TR ZAR</t>
  </si>
  <si>
    <t>FTSE/JSE SA Industrials PR ZAR</t>
  </si>
  <si>
    <t>FTSE/JSE SA Industrials TR ZAR</t>
  </si>
  <si>
    <t>FTSE/JSE SA Listed Property Cap PR ZAR</t>
  </si>
  <si>
    <t>FTSE/JSE SA Listed Property Cap TR ZAR</t>
  </si>
  <si>
    <t>FTSE/JSE SA Listed Property PR ZAR</t>
  </si>
  <si>
    <t>FTSE/JSE SA Listed Property TR ZAR</t>
  </si>
  <si>
    <t>FTSE/JSE SA Resources PR ZAR</t>
  </si>
  <si>
    <t>FTSE/JSE SA Resources TR ZAR</t>
  </si>
  <si>
    <t>FTSE/JSE Sec/Automobiles&amp;Parts PR ZAR</t>
  </si>
  <si>
    <t>FTSE/JSE Sec/Automobiles&amp;Parts TR ZAR</t>
  </si>
  <si>
    <t>FTSE/JSE Sec/Banks PR ZAR</t>
  </si>
  <si>
    <t>FTSE/JSE Sec/Banks TR ZAR</t>
  </si>
  <si>
    <t>FTSE/JSE Sec/Beverages PR ZAR</t>
  </si>
  <si>
    <t>FTSE/JSE Sec/Beverages TR ZAR</t>
  </si>
  <si>
    <t>FTSE/JSE Sec/Chemicals PR ZAR</t>
  </si>
  <si>
    <t>FTSE/JSE Sec/Chemicals TR ZAR</t>
  </si>
  <si>
    <t>FTSE/JSE Sec/Const&amp;Materials PR ZAR</t>
  </si>
  <si>
    <t>FTSE/JSE Sec/Const&amp;Materials TR ZAR</t>
  </si>
  <si>
    <t>FTSE/JSE Sec/Electnc&amp;Electl Equip PR ZAR</t>
  </si>
  <si>
    <t>FTSE/JSE Sec/Electnc&amp;Electl Equip TR ZAR</t>
  </si>
  <si>
    <t>FTSE/JSE Sec/Equity Invt Instr PR ZAR</t>
  </si>
  <si>
    <t>FTSE/JSE Sec/Equity Invt Instr TR ZAR</t>
  </si>
  <si>
    <t>FTSE/JSE Sec/Fixed Line Telecom PR ZAR</t>
  </si>
  <si>
    <t>FTSE/JSE Sec/Fixed Line Telecom TR ZAR</t>
  </si>
  <si>
    <t>FTSE/JSE Sec/Food Producers PR ZAR</t>
  </si>
  <si>
    <t>FTSE/JSE Sec/Food Producers TR ZAR</t>
  </si>
  <si>
    <t>FTSE/JSE Sec/Food&amp;Drug PR ZAR</t>
  </si>
  <si>
    <t>FTSE/JSE Sec/Food&amp;Drug TR ZAR</t>
  </si>
  <si>
    <t>FTSE/JSE Sec/Forest&amp;Paper PR ZAR</t>
  </si>
  <si>
    <t>FTSE/JSE Sec/Forest&amp;Paper TR ZAR</t>
  </si>
  <si>
    <t>FTSE/JSE Sec/General Financial PR ZAR</t>
  </si>
  <si>
    <t>FTSE/JSE Sec/General Financial TR ZAR</t>
  </si>
  <si>
    <t>FTSE/JSE Sec/General Indl PR ZAR</t>
  </si>
  <si>
    <t>FTSE/JSE Sec/General Indl TR ZAR</t>
  </si>
  <si>
    <t>FTSE/JSE Sec/General Retailers PR ZAR</t>
  </si>
  <si>
    <t>FTSE/JSE Sec/General Retailers TR ZAR</t>
  </si>
  <si>
    <t>FTSE/JSE Sec/HC Equip&amp;Svcs PR ZAR</t>
  </si>
  <si>
    <t>FTSE/JSE Sec/HC Equip&amp;Svcs TR ZAR</t>
  </si>
  <si>
    <t>FTSE/JSE Sec/Household Goods PR ZAR</t>
  </si>
  <si>
    <t>FTSE/JSE Sec/Household Goods TR ZAR</t>
  </si>
  <si>
    <t>FTSE/JSE Sec/Indl Engineering PR ZAR</t>
  </si>
  <si>
    <t>FTSE/JSE Sec/Indl Engineering TR ZAR</t>
  </si>
  <si>
    <t>FTSE/JSE Sec/Indl Metals PR ZAR</t>
  </si>
  <si>
    <t>FTSE/JSE Sec/Indl Metals TR ZAR</t>
  </si>
  <si>
    <t>FTSE/JSE Sec/Indl Transpt PR ZAR</t>
  </si>
  <si>
    <t>FTSE/JSE Sec/Indl Transpt TR ZAR</t>
  </si>
  <si>
    <t>FTSE/JSE Sec/Life Insurance PR ZAR</t>
  </si>
  <si>
    <t>FTSE/JSE Sec/Life Insurance TR ZAR</t>
  </si>
  <si>
    <t>FTSE/JSE Sec/Media PR ZAR</t>
  </si>
  <si>
    <t>FTSE/JSE Sec/Media TR ZAR</t>
  </si>
  <si>
    <t>FTSE/JSE Sec/Mining PR ZAR</t>
  </si>
  <si>
    <t>FTSE/JSE Sec/Mining TR ZAR</t>
  </si>
  <si>
    <t>FTSE/JSE Sec/Mobile Telecom PR ZAR</t>
  </si>
  <si>
    <t>FTSE/JSE Sec/Mobile Telecom TR ZAR</t>
  </si>
  <si>
    <t>FTSE/JSE Sec/NonLife Insurance PR ZAR</t>
  </si>
  <si>
    <t>FTSE/JSE Sec/NonLife Insurance TR ZAR</t>
  </si>
  <si>
    <t>FTSE/JSE Sec/Oil&amp;Gas Producer PR ZAR</t>
  </si>
  <si>
    <t>FTSE/JSE Sec/Oil&amp;Gas Producer TR ZAR</t>
  </si>
  <si>
    <t>FTSE/JSE Sec/Personal Goods PR ZAR</t>
  </si>
  <si>
    <t>FTSE/JSE Sec/Personal Goods TR ZAR</t>
  </si>
  <si>
    <t>FTSE/JSE Sec/Pharm&amp;Biotech PR ZAR</t>
  </si>
  <si>
    <t>FTSE/JSE Sec/Pharm&amp;Biotech TR ZAR</t>
  </si>
  <si>
    <t>FTSE/JSE Sec/Support Services PR ZAR</t>
  </si>
  <si>
    <t>FTSE/JSE Sec/Support Services TR ZAR</t>
  </si>
  <si>
    <t>FTSE/JSE Sec/Swre&amp;Compt Services PR ZAR</t>
  </si>
  <si>
    <t>FTSE/JSE Sec/Swre&amp;Compt Services TR ZAR</t>
  </si>
  <si>
    <t>FTSE/JSE Sec/Tech Hardware&amp;Equip PR ZAR</t>
  </si>
  <si>
    <t>FTSE/JSE Sec/Tech Hardware&amp;Equip TR ZAR</t>
  </si>
  <si>
    <t>FTSE/JSE Sec/Tobacco PR ZAR</t>
  </si>
  <si>
    <t>FTSE/JSE Sec/Tobacco TR ZAR</t>
  </si>
  <si>
    <t>FTSE/JSE Sec/Travel&amp;Leisure PR ZAR</t>
  </si>
  <si>
    <t>FTSE/JSE Sec/Travel&amp;Leisure TR ZAR</t>
  </si>
  <si>
    <t>FTSE/JSE Shariah All Share PR ZAR</t>
  </si>
  <si>
    <t>FTSE/JSE Shariah Top 40 Capped PR ZAR</t>
  </si>
  <si>
    <t>FTSE/JSE Shariah Top 40 NR ZAR</t>
  </si>
  <si>
    <t>FTSE/JSE Shariah Top 40 PR ZAR</t>
  </si>
  <si>
    <t>FTSE/JSE Shariah Top 40 TR ZAR</t>
  </si>
  <si>
    <t>FTSE/JSE Small Cap PR ZAR</t>
  </si>
  <si>
    <t>FTSE/JSE Small Cap TR ZAR</t>
  </si>
  <si>
    <t>FTSE/JSE Style All Share Growth PR ZAR</t>
  </si>
  <si>
    <t>FTSE/JSE Style All Share Growth TR ZAR</t>
  </si>
  <si>
    <t>FTSE/JSE Style All Share Value PR ZAR</t>
  </si>
  <si>
    <t>FTSE/JSE Style All Share Value TR ZAR</t>
  </si>
  <si>
    <t>FTSE/JSE Sub/Coal Mining PR ZAR</t>
  </si>
  <si>
    <t>FTSE/JSE Sub/Coal Mining TR ZAR</t>
  </si>
  <si>
    <t>FTSE/JSE Sub/Other Mineral PR ZAR</t>
  </si>
  <si>
    <t>FTSE/JSE Sub/Other Mineral TR ZAR</t>
  </si>
  <si>
    <t>FTSE/JSE Sub/Platinum Mining PR ZAR</t>
  </si>
  <si>
    <t>FTSE/JSE Sub/Platinum Mining TR ZAR</t>
  </si>
  <si>
    <t>FTSE/JSE Top 40 - USD NR USD</t>
  </si>
  <si>
    <t>FTSE/JSE Top 40 Capped PR ZAR</t>
  </si>
  <si>
    <t>FTSE/JSE Top 40 Capped TR ZAR</t>
  </si>
  <si>
    <t>FTSE/JSE Top 40 EWIX PR ZAR</t>
  </si>
  <si>
    <t>FTSE/JSE Top 40 EWIX TR ZAR</t>
  </si>
  <si>
    <t>FTSE/JSE Top 40 NR ZAR</t>
  </si>
  <si>
    <t>FTSE/JSE Top 40 PR ZAR</t>
  </si>
  <si>
    <t>FTSE/JSE Top 40 SWIX NR ZAR</t>
  </si>
  <si>
    <t>FTSE/JSE Top 40 SWIX PR ZAR</t>
  </si>
  <si>
    <t>FTSE/JSE Top 40 SWIX TR ZAR</t>
  </si>
  <si>
    <t>FTSE/JSE Top 40 TR ZAR</t>
  </si>
  <si>
    <t>FTSE/JSE Venture Capital PR ZAR</t>
  </si>
  <si>
    <t>FTSE/JSE Venture Capital TR ZAR</t>
  </si>
  <si>
    <t>Max Drawdown</t>
  </si>
  <si>
    <t>1 month</t>
  </si>
  <si>
    <t>3 months</t>
  </si>
  <si>
    <t>6 months</t>
  </si>
  <si>
    <t>1 year</t>
  </si>
  <si>
    <t>3 years*</t>
  </si>
  <si>
    <t>5 years*</t>
  </si>
  <si>
    <t>7 years*</t>
  </si>
  <si>
    <t>10 years*</t>
  </si>
  <si>
    <t>MSCI World GR USD</t>
  </si>
  <si>
    <t>MSCI EM GR USD</t>
  </si>
  <si>
    <t>Market Indices</t>
  </si>
  <si>
    <t>Beassa ALBI TR ZAR</t>
  </si>
  <si>
    <t>London Fix Gold PM PR USD</t>
  </si>
  <si>
    <t>MSCI EM PR USD</t>
  </si>
  <si>
    <t>MSCI World PR USD</t>
  </si>
  <si>
    <t>Oil Price Brent Crude PR</t>
  </si>
  <si>
    <t>STeFI Composite ZAR</t>
  </si>
  <si>
    <t>Gold Price (DGLDS)</t>
  </si>
  <si>
    <t>Platinum Price (PLAT)</t>
  </si>
  <si>
    <t>Oil Price (BRSPOT)</t>
  </si>
  <si>
    <t>JSE Preference Shares (J251)</t>
  </si>
  <si>
    <t>SA Equities (JSE All Share Index)</t>
  </si>
  <si>
    <t>SA Bonds (SA All Bond Index)</t>
  </si>
  <si>
    <t>SA Cash (STeFI)</t>
  </si>
  <si>
    <t>Emerging Market Equities (MSCI Emerging Market Index, $)</t>
  </si>
  <si>
    <t>Market Performances</t>
  </si>
  <si>
    <t>Developed Market Equities (MSCI World Index, $)</t>
  </si>
  <si>
    <t>10 Years</t>
  </si>
  <si>
    <t>Global Equities (MSCI All Countries World Index, $)</t>
  </si>
  <si>
    <t>J258XXXI</t>
  </si>
  <si>
    <t>J080XXXX</t>
  </si>
  <si>
    <t>JSE0ALBI</t>
  </si>
  <si>
    <t>J200-FTX</t>
  </si>
  <si>
    <t>ZAIR1293303</t>
  </si>
  <si>
    <t>This sheet contains FactSet XML data for use with this workbook's =FDS codes.  Modifying the worksheet's contents may damage the workbook's =FDS functionality.</t>
  </si>
  <si>
    <t>LHMN0038</t>
  </si>
  <si>
    <t>J251XXXX</t>
  </si>
  <si>
    <t>BRCP0530</t>
  </si>
  <si>
    <t>NYGOLD-FDS</t>
  </si>
  <si>
    <t>PLAT-FDS</t>
  </si>
  <si>
    <t>OILb-FDS</t>
  </si>
  <si>
    <t>ILBs (Barclays South Africa Government Inflation Linked Bond)</t>
  </si>
  <si>
    <t>Commodities ($)</t>
  </si>
  <si>
    <t>Global Equities (MSCI All Countries World Index, ZAR)</t>
  </si>
  <si>
    <t>Developed Market Equities (MSCI World Index, ZAR)</t>
  </si>
  <si>
    <t>Emerging Market Equities (MSCI Emerging Market Index, ZAR)</t>
  </si>
  <si>
    <t>SA Property  (South African Listed Property Index)</t>
  </si>
  <si>
    <t>S&amp;P Indices</t>
  </si>
  <si>
    <t>S&amp;P South Africa Composite Gross TR ZAR</t>
  </si>
  <si>
    <t>S&amp;P South Africa Composite Capped Gross TR ZAR</t>
  </si>
  <si>
    <t>S&amp;P South Africa Composite Quality, Value &amp; Momentum Multi-factor Index (ZAR) TR</t>
  </si>
  <si>
    <t>S&amp;P South Africa Composite Property Gross TR ZAR</t>
  </si>
  <si>
    <t>S&amp;P South Africa Composite Property Capped Gross TR ZAR</t>
  </si>
  <si>
    <t>S&amp;P South Africa Sovereign Bond Index</t>
  </si>
  <si>
    <t>S&amp;P South Africa Sovereign Inflation-Linked Bond Index</t>
  </si>
  <si>
    <t>Source: FactSet, S&amp;P</t>
  </si>
  <si>
    <t>S&amp;P South Africa REIT (Local Currency) Gross Total Return</t>
  </si>
  <si>
    <t>RAND/DOLLAR</t>
  </si>
  <si>
    <t>MSCI World Momentum ($)</t>
  </si>
  <si>
    <t>MSCI World Enhanced Value ($)</t>
  </si>
  <si>
    <t>MSCI World Quality ($)</t>
  </si>
  <si>
    <t>.</t>
  </si>
  <si>
    <t>Global Property (FTSE EPRA Nareit Global,ZAR)</t>
  </si>
  <si>
    <t>Global Property (FTSE EPRA Nareit Global,$)</t>
  </si>
  <si>
    <t>Global Bonds (Bloomberg Global Aggregate,$)</t>
  </si>
  <si>
    <t>MSCI World Minimum Volatility (USD) ($)</t>
  </si>
  <si>
    <t>Global Bonds (Bloomberg Global Aggregate,ZAR)</t>
  </si>
  <si>
    <t>SP50</t>
  </si>
  <si>
    <t>NSDQ100XXXX</t>
  </si>
  <si>
    <t>S&amp;P 500 ($)</t>
  </si>
  <si>
    <t>NASDAQ 100 Index ($)</t>
  </si>
  <si>
    <t>FTSE 100 (£)</t>
  </si>
  <si>
    <t>Japan Nikkei 225 (¥)</t>
  </si>
  <si>
    <t>Euro STOXX 50 (€)</t>
  </si>
  <si>
    <t>S&amp;P Momentum South Africa Index (South African Rand) Gross Total Return</t>
  </si>
  <si>
    <t>S&amp;P South Africa Low Volatility Index Gross TR ZAR</t>
  </si>
  <si>
    <t>S&amp;P Enhanced Value South Africa Composite Index (ZAR) Gross Total Return</t>
  </si>
  <si>
    <t>S&amp;P Quality South Africa Index TR (ZAR)</t>
  </si>
  <si>
    <t>S&amp;P U.S. Treasury Bill 0-3 Month ZAR</t>
  </si>
  <si>
    <t>Disclaimer
The information and opinions contained in this document are recorded and expressed in good faith and in reliance on sources believed to be credible. No representation, warranty, undertaking or guarantee of whatever nature is given on the accuracy and/or completeness of such information or the correctness of such opinions. Advantage Solutions will have no liability of whatever nature and however arising in respect of any claim, damages, loss or expenses suffered directly or indirectly by an investor acting on the information contained in this document. The information in this document is for factual information and marketing purposes only and does not constitute any form of advice, guidance or recommendation. Furthermore, due to the fact that Advantage Solutions does not act as your financial advisor, we have not conducted a financial needs analysis and will rely on the needs analysis conducted by your financial advisor. We recommend that you take particular care to consider whether any information contained in this document is appropriate given your objectives, financial situation and particular needs in view of the fact that there may be limitations on the appropriateness of the advice provided. No guarantee of investment performance or capital protection should be inferred from any of the information contained in this document. Past Performance is not indicative of future performance.
Any opinions, statements and information made available, whether written, oral or implied are expressed in good faith. Views are subject to change, without prior notice, on the basis of additional or new research, new facts or developments. All data is in base currency terms unless otherwise indicated, and sourced as disclosed. 
Financial Services Providers: Advantage Solutions (Pty) Ltd.: FSP No 18490 and Advantage (Pty) Ltd; FSP No 47564; Tel: (021) 936 9500; Website: www.advantageteam.co.za.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</si>
</sst>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 #,##0.00_ ;_ * \-#,##0.00_ ;_ * &quot;-&quot;??_ ;_ @_ "/>
    <numFmt numFmtId="165" formatCode="dd/mm/yy"/>
    <numFmt numFmtId="166" formatCode="&quot;£&quot;#,##0.00_);\(&quot;£&quot;#,##0.00\)"/>
    <numFmt numFmtId="167" formatCode="\$#,##0.00_);\(\$#,##0.00\)"/>
    <numFmt numFmtId="168" formatCode="[$-F400]h:mm:ss\ AM/PM"/>
    <numFmt numFmtId="169" formatCode="0.0%"/>
    <numFmt numFmtId="170" formatCode="mmmm\ yyyy"/>
  </numFmts>
  <fonts count="45" x14ac:knownFonts="1">
    <font>
      <sz val="11"/>
      <color theme="1"/>
      <name val="Calibri"/>
      <family val="2"/>
      <scheme val="minor"/>
    </font>
    <font>
      <sz val="8"/>
      <color theme="1"/>
      <name val="Calibri"/>
      <family val="2"/>
      <scheme val="minor"/>
    </font>
    <font>
      <sz val="10"/>
      <name val="Arial"/>
      <family val="2"/>
    </font>
    <font>
      <b/>
      <sz val="10"/>
      <name val="Arial"/>
      <family val="2"/>
    </font>
    <font>
      <sz val="10"/>
      <color indexed="12"/>
      <name val="Arial"/>
      <family val="2"/>
    </font>
    <font>
      <b/>
      <sz val="8"/>
      <color indexed="10"/>
      <name val="Arial"/>
      <family val="2"/>
    </font>
    <font>
      <sz val="8"/>
      <name val="Arial"/>
      <family val="2"/>
    </font>
    <font>
      <b/>
      <sz val="8"/>
      <name val="Arial"/>
      <family val="2"/>
    </font>
    <font>
      <sz val="11"/>
      <color theme="1"/>
      <name val="Calibri"/>
      <family val="2"/>
      <scheme val="minor"/>
    </font>
    <font>
      <sz val="11"/>
      <name val="Arial"/>
      <family val="2"/>
    </font>
    <font>
      <sz val="10"/>
      <name val="MS Sans Serif"/>
      <family val="2"/>
    </font>
    <font>
      <u/>
      <sz val="10"/>
      <color theme="10"/>
      <name val="Arial"/>
      <family val="2"/>
    </font>
    <font>
      <sz val="10"/>
      <color indexed="10"/>
      <name val="Arial"/>
      <family val="2"/>
    </font>
    <font>
      <b/>
      <sz val="10"/>
      <color indexed="10"/>
      <name val="Arial"/>
      <family val="2"/>
    </font>
    <font>
      <sz val="10"/>
      <name val="Arial"/>
      <family val="2"/>
    </font>
    <font>
      <b/>
      <u/>
      <sz val="8"/>
      <color rgb="FF0070C0"/>
      <name val="Arial"/>
      <family val="2"/>
    </font>
    <font>
      <b/>
      <u/>
      <sz val="10"/>
      <name val="Arial"/>
      <family val="2"/>
    </font>
    <font>
      <b/>
      <sz val="10"/>
      <color rgb="FFFFFF00"/>
      <name val="Arial"/>
      <family val="2"/>
    </font>
    <font>
      <b/>
      <u/>
      <sz val="8"/>
      <color theme="0" tint="-0.499984740745262"/>
      <name val="Arial"/>
      <family val="2"/>
    </font>
    <font>
      <b/>
      <u/>
      <sz val="8"/>
      <name val="Arial"/>
      <family val="2"/>
    </font>
    <font>
      <b/>
      <u/>
      <sz val="8"/>
      <color theme="7" tint="-0.249977111117893"/>
      <name val="Arial"/>
      <family val="2"/>
    </font>
    <font>
      <b/>
      <u/>
      <sz val="8"/>
      <color rgb="FFFF0000"/>
      <name val="Arial"/>
      <family val="2"/>
    </font>
    <font>
      <b/>
      <sz val="8"/>
      <color indexed="12"/>
      <name val="Arial"/>
      <family val="2"/>
    </font>
    <font>
      <b/>
      <sz val="8"/>
      <color indexed="23"/>
      <name val="Arial"/>
      <family val="2"/>
    </font>
    <font>
      <sz val="8"/>
      <color indexed="12"/>
      <name val="Arial"/>
      <family val="2"/>
    </font>
    <font>
      <sz val="8"/>
      <color indexed="10"/>
      <name val="Arial"/>
      <family val="2"/>
    </font>
    <font>
      <sz val="8"/>
      <color indexed="23"/>
      <name val="Arial"/>
      <family val="2"/>
    </font>
    <font>
      <sz val="8"/>
      <color rgb="FF0070C0"/>
      <name val="Arial"/>
      <family val="2"/>
    </font>
    <font>
      <sz val="8"/>
      <color theme="0" tint="-0.499984740745262"/>
      <name val="Arial"/>
      <family val="2"/>
    </font>
    <font>
      <sz val="8"/>
      <color theme="7" tint="-0.249977111117893"/>
      <name val="Arial"/>
      <family val="2"/>
    </font>
    <font>
      <sz val="8"/>
      <color rgb="FFFF0000"/>
      <name val="Arial"/>
      <family val="2"/>
    </font>
    <font>
      <sz val="10"/>
      <color theme="1"/>
      <name val="Verdana"/>
      <family val="2"/>
    </font>
    <font>
      <b/>
      <sz val="10"/>
      <color theme="1"/>
      <name val="Verdana"/>
      <family val="2"/>
    </font>
    <font>
      <sz val="14"/>
      <color rgb="FF000000"/>
      <name val="Helvetica"/>
      <family val="3"/>
    </font>
    <font>
      <sz val="11"/>
      <color theme="1"/>
      <name val="Helvetica"/>
      <family val="3"/>
    </font>
    <font>
      <sz val="14"/>
      <name val="Helvetica"/>
      <family val="3"/>
    </font>
    <font>
      <sz val="11"/>
      <name val="Helvetica"/>
      <family val="3"/>
    </font>
    <font>
      <sz val="11"/>
      <color rgb="FF00407A"/>
      <name val="Helvetica"/>
      <family val="3"/>
    </font>
    <font>
      <b/>
      <sz val="20"/>
      <color theme="1"/>
      <name val="Helvetica"/>
      <family val="3"/>
    </font>
    <font>
      <b/>
      <sz val="16"/>
      <color theme="1"/>
      <name val="Helvetica"/>
      <family val="3"/>
    </font>
    <font>
      <b/>
      <sz val="9"/>
      <color indexed="81"/>
      <name val="Tahoma"/>
      <family val="2"/>
    </font>
    <font>
      <sz val="12"/>
      <name val="Helvetica"/>
      <family val="3"/>
    </font>
    <font>
      <sz val="12"/>
      <color theme="1"/>
      <name val="Helvetica"/>
      <family val="3"/>
    </font>
    <font>
      <sz val="12"/>
      <name val="Helvetica"/>
    </font>
    <font>
      <b/>
      <sz val="14"/>
      <color rgb="FFC5CED6"/>
      <name val="Helvetica"/>
      <family val="3"/>
    </font>
  </fonts>
  <fills count="17">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00B050"/>
        <bgColor indexed="64"/>
      </patternFill>
    </fill>
    <fill>
      <patternFill patternType="solid">
        <fgColor indexed="10"/>
        <bgColor indexed="64"/>
      </patternFill>
    </fill>
    <fill>
      <patternFill patternType="solid">
        <fgColor rgb="FF92D050"/>
        <bgColor indexed="64"/>
      </patternFill>
    </fill>
    <fill>
      <patternFill patternType="solid">
        <fgColor indexed="13"/>
        <bgColor indexed="64"/>
      </patternFill>
    </fill>
    <fill>
      <patternFill patternType="solid">
        <fgColor rgb="FFFFFF00"/>
        <bgColor indexed="64"/>
      </patternFill>
    </fill>
    <fill>
      <patternFill patternType="solid">
        <fgColor indexed="51"/>
        <bgColor indexed="64"/>
      </patternFill>
    </fill>
    <fill>
      <patternFill patternType="solid">
        <fgColor rgb="FF7030A0"/>
        <bgColor indexed="64"/>
      </patternFill>
    </fill>
    <fill>
      <patternFill patternType="solid">
        <fgColor rgb="FFFF0000"/>
        <bgColor indexed="64"/>
      </patternFill>
    </fill>
    <fill>
      <patternFill patternType="solid">
        <fgColor rgb="FF00B0F0"/>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rgb="FFE7E7E7"/>
        <bgColor indexed="64"/>
      </patternFill>
    </fill>
    <fill>
      <patternFill patternType="solid">
        <fgColor rgb="FF050727"/>
        <bgColor indexed="64"/>
      </patternFill>
    </fill>
  </fills>
  <borders count="2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double">
        <color indexed="64"/>
      </bottom>
      <diagonal/>
    </border>
    <border>
      <left/>
      <right/>
      <top/>
      <bottom style="thin">
        <color indexed="64"/>
      </bottom>
      <diagonal/>
    </border>
    <border>
      <left/>
      <right/>
      <top style="thin">
        <color indexed="64"/>
      </top>
      <bottom/>
      <diagonal/>
    </border>
    <border>
      <left style="thin">
        <color rgb="FF00407A"/>
      </left>
      <right/>
      <top/>
      <bottom/>
      <diagonal/>
    </border>
    <border>
      <left/>
      <right/>
      <top style="thick">
        <color rgb="FF000000"/>
      </top>
      <bottom style="thick">
        <color rgb="FF000000"/>
      </bottom>
      <diagonal/>
    </border>
    <border>
      <left/>
      <right/>
      <top style="thick">
        <color rgb="FF000000"/>
      </top>
      <bottom/>
      <diagonal/>
    </border>
    <border>
      <left/>
      <right/>
      <top/>
      <bottom style="thick">
        <color rgb="FF000000"/>
      </bottom>
      <diagonal/>
    </border>
    <border>
      <left/>
      <right/>
      <top/>
      <bottom style="medium">
        <color indexed="64"/>
      </bottom>
      <diagonal/>
    </border>
  </borders>
  <cellStyleXfs count="294">
    <xf numFmtId="0" fontId="0" fillId="0" borderId="0"/>
    <xf numFmtId="0" fontId="2" fillId="0" borderId="0"/>
    <xf numFmtId="9" fontId="2" fillId="0" borderId="0" applyFont="0" applyFill="0" applyBorder="0" applyAlignment="0" applyProtection="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164" fontId="2"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4" fontId="8" fillId="0" borderId="0" applyFont="0" applyFill="0" applyBorder="0" applyAlignment="0" applyProtection="0"/>
    <xf numFmtId="166" fontId="10" fillId="0" borderId="0" applyFill="0" applyBorder="0"/>
    <xf numFmtId="0" fontId="11" fillId="0" borderId="0" applyNumberFormat="0" applyFill="0" applyBorder="0" applyAlignment="0" applyProtection="0">
      <alignment vertical="top"/>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0" fontId="8" fillId="0" borderId="0"/>
    <xf numFmtId="0" fontId="8" fillId="0" borderId="0"/>
    <xf numFmtId="0" fontId="8" fillId="0" borderId="0"/>
    <xf numFmtId="0" fontId="2" fillId="0" borderId="0"/>
    <xf numFmtId="0" fontId="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7" fontId="10" fillId="0" borderId="0" applyFill="0" applyBorder="0"/>
    <xf numFmtId="0" fontId="2" fillId="0" borderId="0" applyNumberFormat="0" applyFill="0" applyBorder="0" applyAlignment="0" applyProtection="0"/>
    <xf numFmtId="0" fontId="8" fillId="0" borderId="0"/>
    <xf numFmtId="0" fontId="2" fillId="0" borderId="0" applyNumberFormat="0" applyFill="0" applyBorder="0" applyAlignment="0" applyProtection="0"/>
    <xf numFmtId="0" fontId="14" fillId="0" borderId="0" applyNumberFormat="0" applyFill="0" applyBorder="0" applyAlignment="0" applyProtection="0"/>
    <xf numFmtId="9" fontId="8" fillId="0" borderId="0" applyFont="0" applyFill="0" applyBorder="0" applyAlignment="0" applyProtection="0"/>
    <xf numFmtId="0" fontId="2" fillId="0" borderId="0" applyNumberFormat="0" applyFill="0" applyBorder="0" applyAlignment="0" applyProtection="0"/>
  </cellStyleXfs>
  <cellXfs count="151">
    <xf numFmtId="0" fontId="0" fillId="0" borderId="0" xfId="0"/>
    <xf numFmtId="0" fontId="3" fillId="2" borderId="0" xfId="1" applyFont="1" applyFill="1"/>
    <xf numFmtId="0" fontId="2" fillId="2" borderId="0" xfId="1" applyFill="1"/>
    <xf numFmtId="14" fontId="2" fillId="0" borderId="0" xfId="1" applyNumberFormat="1"/>
    <xf numFmtId="0" fontId="4" fillId="0" borderId="1" xfId="1" applyFont="1" applyBorder="1" applyAlignment="1">
      <alignment horizontal="left"/>
    </xf>
    <xf numFmtId="0" fontId="4" fillId="0" borderId="2" xfId="1" applyFont="1" applyBorder="1" applyAlignment="1">
      <alignment horizontal="center"/>
    </xf>
    <xf numFmtId="0" fontId="4" fillId="0" borderId="3" xfId="1" applyFont="1" applyBorder="1" applyAlignment="1">
      <alignment horizontal="center"/>
    </xf>
    <xf numFmtId="10" fontId="2" fillId="0" borderId="4" xfId="2" applyNumberFormat="1" applyBorder="1" applyAlignment="1">
      <alignment horizontal="center"/>
    </xf>
    <xf numFmtId="10" fontId="2" fillId="0" borderId="6" xfId="2" applyNumberFormat="1" applyBorder="1" applyAlignment="1">
      <alignment horizontal="center"/>
    </xf>
    <xf numFmtId="17" fontId="2" fillId="0" borderId="7" xfId="1" applyNumberFormat="1" applyBorder="1"/>
    <xf numFmtId="10" fontId="2" fillId="0" borderId="8" xfId="2" applyNumberFormat="1" applyBorder="1" applyAlignment="1">
      <alignment horizontal="center"/>
    </xf>
    <xf numFmtId="10" fontId="2" fillId="0" borderId="9" xfId="2" applyNumberFormat="1" applyBorder="1" applyAlignment="1">
      <alignment horizontal="center"/>
    </xf>
    <xf numFmtId="10" fontId="2" fillId="0" borderId="10" xfId="2" applyNumberFormat="1" applyBorder="1" applyAlignment="1">
      <alignment horizontal="center"/>
    </xf>
    <xf numFmtId="10" fontId="2" fillId="0" borderId="11" xfId="2" applyNumberFormat="1" applyBorder="1" applyAlignment="1">
      <alignment horizontal="center"/>
    </xf>
    <xf numFmtId="17" fontId="2" fillId="0" borderId="5" xfId="1" applyNumberFormat="1" applyBorder="1"/>
    <xf numFmtId="0" fontId="2" fillId="0" borderId="6" xfId="1" applyBorder="1"/>
    <xf numFmtId="0" fontId="12" fillId="0" borderId="0" xfId="1" applyFont="1"/>
    <xf numFmtId="0" fontId="2" fillId="0" borderId="0" xfId="1"/>
    <xf numFmtId="0" fontId="13" fillId="0" borderId="0" xfId="1" applyFont="1"/>
    <xf numFmtId="0" fontId="7" fillId="4" borderId="0" xfId="291" applyFont="1" applyFill="1"/>
    <xf numFmtId="0" fontId="7" fillId="0" borderId="0" xfId="291" applyFont="1"/>
    <xf numFmtId="0" fontId="2" fillId="5" borderId="0" xfId="1" applyFill="1"/>
    <xf numFmtId="168" fontId="15" fillId="6" borderId="0" xfId="291" applyNumberFormat="1" applyFont="1" applyFill="1" applyAlignment="1">
      <alignment horizontal="center"/>
    </xf>
    <xf numFmtId="0" fontId="2" fillId="3" borderId="0" xfId="1" applyFill="1"/>
    <xf numFmtId="0" fontId="14" fillId="4" borderId="0" xfId="291" applyFill="1"/>
    <xf numFmtId="0" fontId="6" fillId="0" borderId="0" xfId="291" applyFont="1"/>
    <xf numFmtId="0" fontId="14" fillId="0" borderId="12" xfId="291" applyBorder="1"/>
    <xf numFmtId="0" fontId="14" fillId="0" borderId="13" xfId="291" applyBorder="1"/>
    <xf numFmtId="0" fontId="14" fillId="0" borderId="0" xfId="291"/>
    <xf numFmtId="0" fontId="2" fillId="7" borderId="0" xfId="1" applyFill="1"/>
    <xf numFmtId="164" fontId="2" fillId="0" borderId="0" xfId="32"/>
    <xf numFmtId="14" fontId="2" fillId="7" borderId="0" xfId="1" applyNumberFormat="1" applyFill="1"/>
    <xf numFmtId="0" fontId="6" fillId="7" borderId="0" xfId="291" applyFont="1" applyFill="1"/>
    <xf numFmtId="164" fontId="2" fillId="7" borderId="0" xfId="32" applyFill="1"/>
    <xf numFmtId="0" fontId="2" fillId="8" borderId="0" xfId="1" applyFill="1"/>
    <xf numFmtId="0" fontId="6" fillId="8" borderId="0" xfId="291" applyFont="1" applyFill="1"/>
    <xf numFmtId="2" fontId="6" fillId="8" borderId="0" xfId="291" applyNumberFormat="1" applyFont="1" applyFill="1"/>
    <xf numFmtId="14" fontId="2" fillId="8" borderId="0" xfId="1" applyNumberFormat="1" applyFill="1"/>
    <xf numFmtId="14" fontId="2" fillId="9" borderId="0" xfId="1" applyNumberFormat="1" applyFill="1"/>
    <xf numFmtId="2" fontId="6" fillId="0" borderId="0" xfId="291" applyNumberFormat="1" applyFont="1"/>
    <xf numFmtId="2" fontId="2" fillId="0" borderId="0" xfId="1" applyNumberFormat="1"/>
    <xf numFmtId="2" fontId="6" fillId="7" borderId="0" xfId="291" applyNumberFormat="1" applyFont="1" applyFill="1"/>
    <xf numFmtId="2" fontId="2" fillId="7" borderId="0" xfId="1" applyNumberFormat="1" applyFill="1"/>
    <xf numFmtId="2" fontId="2" fillId="8" borderId="0" xfId="1" applyNumberFormat="1" applyFill="1"/>
    <xf numFmtId="0" fontId="16" fillId="0" borderId="6" xfId="1" applyFont="1" applyBorder="1" applyAlignment="1">
      <alignment horizontal="center"/>
    </xf>
    <xf numFmtId="0" fontId="16" fillId="8" borderId="6" xfId="1" applyFont="1" applyFill="1" applyBorder="1" applyAlignment="1">
      <alignment horizontal="center"/>
    </xf>
    <xf numFmtId="10" fontId="2" fillId="0" borderId="0" xfId="2" applyNumberFormat="1"/>
    <xf numFmtId="0" fontId="2" fillId="0" borderId="6" xfId="291" applyFont="1" applyBorder="1"/>
    <xf numFmtId="10" fontId="0" fillId="0" borderId="6" xfId="240" applyNumberFormat="1" applyFont="1" applyBorder="1"/>
    <xf numFmtId="10" fontId="2" fillId="6" borderId="6" xfId="240" applyNumberFormat="1" applyFill="1" applyBorder="1"/>
    <xf numFmtId="10" fontId="2" fillId="8" borderId="6" xfId="240" applyNumberFormat="1" applyFill="1" applyBorder="1"/>
    <xf numFmtId="0" fontId="2" fillId="10" borderId="0" xfId="1" applyFill="1"/>
    <xf numFmtId="10" fontId="2" fillId="3" borderId="0" xfId="2" applyNumberFormat="1" applyFill="1"/>
    <xf numFmtId="10" fontId="2" fillId="11" borderId="6" xfId="240" applyNumberFormat="1" applyFill="1" applyBorder="1"/>
    <xf numFmtId="0" fontId="14" fillId="0" borderId="6" xfId="291" applyBorder="1"/>
    <xf numFmtId="10" fontId="0" fillId="0" borderId="6" xfId="251" applyNumberFormat="1" applyFont="1" applyBorder="1"/>
    <xf numFmtId="10" fontId="2" fillId="6" borderId="6" xfId="251" applyNumberFormat="1" applyFont="1" applyFill="1" applyBorder="1"/>
    <xf numFmtId="0" fontId="3" fillId="0" borderId="0" xfId="1" applyFont="1"/>
    <xf numFmtId="10" fontId="2" fillId="0" borderId="0" xfId="1" applyNumberFormat="1"/>
    <xf numFmtId="168" fontId="15" fillId="0" borderId="0" xfId="291" applyNumberFormat="1" applyFont="1" applyAlignment="1">
      <alignment horizontal="center"/>
    </xf>
    <xf numFmtId="10" fontId="2" fillId="8" borderId="0" xfId="2" applyNumberFormat="1" applyFill="1"/>
    <xf numFmtId="0" fontId="2" fillId="11" borderId="0" xfId="1" applyFill="1"/>
    <xf numFmtId="0" fontId="2" fillId="6" borderId="0" xfId="1" applyFill="1"/>
    <xf numFmtId="168" fontId="15" fillId="11" borderId="0" xfId="291" applyNumberFormat="1" applyFont="1" applyFill="1" applyAlignment="1">
      <alignment horizontal="center"/>
    </xf>
    <xf numFmtId="0" fontId="2" fillId="0" borderId="0" xfId="291" applyFont="1"/>
    <xf numFmtId="0" fontId="17" fillId="12" borderId="0" xfId="1" applyFont="1" applyFill="1"/>
    <xf numFmtId="168" fontId="18" fillId="0" borderId="0" xfId="291" applyNumberFormat="1" applyFont="1" applyAlignment="1">
      <alignment horizontal="center"/>
    </xf>
    <xf numFmtId="0" fontId="19" fillId="0" borderId="0" xfId="291" applyFont="1" applyAlignment="1">
      <alignment horizontal="center"/>
    </xf>
    <xf numFmtId="0" fontId="20" fillId="0" borderId="0" xfId="291" applyFont="1" applyAlignment="1">
      <alignment horizontal="center"/>
    </xf>
    <xf numFmtId="0" fontId="21" fillId="0" borderId="0" xfId="291" applyFont="1" applyAlignment="1">
      <alignment horizontal="center"/>
    </xf>
    <xf numFmtId="0" fontId="20" fillId="0" borderId="0" xfId="291" applyFont="1" applyAlignment="1">
      <alignment horizontal="left"/>
    </xf>
    <xf numFmtId="0" fontId="7" fillId="0" borderId="0" xfId="291" applyFont="1" applyAlignment="1">
      <alignment horizontal="center"/>
    </xf>
    <xf numFmtId="0" fontId="22" fillId="0" borderId="0" xfId="291" applyFont="1"/>
    <xf numFmtId="0" fontId="5" fillId="0" borderId="0" xfId="291" applyFont="1"/>
    <xf numFmtId="9" fontId="23" fillId="0" borderId="0" xfId="291" applyNumberFormat="1" applyFont="1"/>
    <xf numFmtId="10" fontId="23" fillId="0" borderId="0" xfId="291" applyNumberFormat="1" applyFont="1"/>
    <xf numFmtId="0" fontId="23" fillId="0" borderId="0" xfId="291" applyFont="1"/>
    <xf numFmtId="168" fontId="15" fillId="13" borderId="0" xfId="291" applyNumberFormat="1" applyFont="1" applyFill="1" applyAlignment="1">
      <alignment horizontal="center"/>
    </xf>
    <xf numFmtId="0" fontId="21" fillId="12" borderId="0" xfId="291" applyFont="1" applyFill="1" applyAlignment="1">
      <alignment horizontal="center"/>
    </xf>
    <xf numFmtId="10" fontId="24" fillId="0" borderId="0" xfId="2" applyNumberFormat="1" applyFont="1"/>
    <xf numFmtId="10" fontId="25" fillId="0" borderId="0" xfId="2" applyNumberFormat="1" applyFont="1"/>
    <xf numFmtId="10" fontId="26" fillId="0" borderId="0" xfId="2" applyNumberFormat="1" applyFont="1"/>
    <xf numFmtId="10" fontId="6" fillId="0" borderId="0" xfId="2" applyNumberFormat="1" applyFont="1"/>
    <xf numFmtId="0" fontId="3" fillId="0" borderId="0" xfId="291" applyFont="1"/>
    <xf numFmtId="164" fontId="26" fillId="0" borderId="0" xfId="32" applyFont="1"/>
    <xf numFmtId="165" fontId="6" fillId="0" borderId="0" xfId="291" applyNumberFormat="1" applyFont="1"/>
    <xf numFmtId="2" fontId="27" fillId="0" borderId="0" xfId="291" applyNumberFormat="1" applyFont="1"/>
    <xf numFmtId="168" fontId="27" fillId="0" borderId="0" xfId="291" applyNumberFormat="1" applyFont="1"/>
    <xf numFmtId="2" fontId="28" fillId="0" borderId="0" xfId="291" applyNumberFormat="1" applyFont="1"/>
    <xf numFmtId="2" fontId="29" fillId="0" borderId="0" xfId="291" applyNumberFormat="1" applyFont="1"/>
    <xf numFmtId="2" fontId="30" fillId="0" borderId="0" xfId="291" applyNumberFormat="1" applyFont="1"/>
    <xf numFmtId="0" fontId="6" fillId="0" borderId="0" xfId="291" applyFont="1" applyAlignment="1">
      <alignment horizontal="center"/>
    </xf>
    <xf numFmtId="2" fontId="27" fillId="11" borderId="0" xfId="291" applyNumberFormat="1" applyFont="1" applyFill="1"/>
    <xf numFmtId="2" fontId="27" fillId="14" borderId="0" xfId="291" applyNumberFormat="1" applyFont="1" applyFill="1"/>
    <xf numFmtId="2" fontId="27" fillId="13" borderId="14" xfId="291" applyNumberFormat="1" applyFont="1" applyFill="1" applyBorder="1"/>
    <xf numFmtId="0" fontId="6" fillId="14" borderId="0" xfId="291" applyFont="1" applyFill="1" applyAlignment="1">
      <alignment horizontal="center"/>
    </xf>
    <xf numFmtId="165" fontId="6" fillId="14" borderId="0" xfId="291" applyNumberFormat="1" applyFont="1" applyFill="1"/>
    <xf numFmtId="2" fontId="28" fillId="14" borderId="0" xfId="291" applyNumberFormat="1" applyFont="1" applyFill="1"/>
    <xf numFmtId="2" fontId="6" fillId="14" borderId="0" xfId="291" applyNumberFormat="1" applyFont="1" applyFill="1"/>
    <xf numFmtId="2" fontId="29" fillId="14" borderId="0" xfId="291" applyNumberFormat="1" applyFont="1" applyFill="1"/>
    <xf numFmtId="2" fontId="30" fillId="14" borderId="0" xfId="291" applyNumberFormat="1" applyFont="1" applyFill="1"/>
    <xf numFmtId="10" fontId="2" fillId="0" borderId="0" xfId="292" applyNumberFormat="1" applyFont="1"/>
    <xf numFmtId="0" fontId="31" fillId="0" borderId="0" xfId="0" applyFont="1"/>
    <xf numFmtId="49" fontId="31" fillId="0" borderId="0" xfId="0" applyNumberFormat="1" applyFont="1"/>
    <xf numFmtId="49" fontId="31" fillId="0" borderId="15" xfId="0" applyNumberFormat="1" applyFont="1" applyBorder="1"/>
    <xf numFmtId="0" fontId="31" fillId="0" borderId="15" xfId="0" applyFont="1" applyBorder="1"/>
    <xf numFmtId="49" fontId="32" fillId="0" borderId="0" xfId="0" applyNumberFormat="1" applyFont="1"/>
    <xf numFmtId="49" fontId="32" fillId="0" borderId="0" xfId="0" applyNumberFormat="1" applyFont="1" applyAlignment="1">
      <alignment horizontal="center"/>
    </xf>
    <xf numFmtId="49" fontId="31" fillId="0" borderId="15" xfId="0" applyNumberFormat="1" applyFont="1" applyBorder="1" applyAlignment="1">
      <alignment horizontal="left" wrapText="1"/>
    </xf>
    <xf numFmtId="4" fontId="31" fillId="0" borderId="0" xfId="0" applyNumberFormat="1" applyFont="1"/>
    <xf numFmtId="49" fontId="32" fillId="0" borderId="0" xfId="0" applyNumberFormat="1" applyFont="1" applyAlignment="1">
      <alignment horizontal="left"/>
    </xf>
    <xf numFmtId="49" fontId="31" fillId="8" borderId="0" xfId="0" applyNumberFormat="1" applyFont="1" applyFill="1"/>
    <xf numFmtId="0" fontId="31" fillId="8" borderId="0" xfId="0" applyFont="1" applyFill="1"/>
    <xf numFmtId="4" fontId="31" fillId="8" borderId="0" xfId="0" applyNumberFormat="1" applyFont="1" applyFill="1"/>
    <xf numFmtId="49" fontId="32" fillId="0" borderId="16" xfId="0" applyNumberFormat="1" applyFont="1" applyBorder="1" applyAlignment="1">
      <alignment horizontal="left"/>
    </xf>
    <xf numFmtId="49" fontId="31" fillId="0" borderId="16" xfId="0" applyNumberFormat="1" applyFont="1" applyBorder="1"/>
    <xf numFmtId="4" fontId="31" fillId="0" borderId="16" xfId="0" applyNumberFormat="1" applyFont="1" applyBorder="1"/>
    <xf numFmtId="10" fontId="2" fillId="8" borderId="0" xfId="292" applyNumberFormat="1" applyFont="1" applyFill="1"/>
    <xf numFmtId="10" fontId="31" fillId="8" borderId="0" xfId="292" applyNumberFormat="1" applyFont="1" applyFill="1"/>
    <xf numFmtId="0" fontId="33" fillId="15" borderId="19" xfId="0" applyFont="1" applyFill="1" applyBorder="1" applyAlignment="1">
      <alignment horizontal="left" vertical="center" readingOrder="1"/>
    </xf>
    <xf numFmtId="0" fontId="33" fillId="0" borderId="0" xfId="0" applyFont="1" applyAlignment="1">
      <alignment horizontal="left" vertical="center" readingOrder="1"/>
    </xf>
    <xf numFmtId="0" fontId="34" fillId="0" borderId="0" xfId="0" applyFont="1"/>
    <xf numFmtId="169" fontId="34" fillId="0" borderId="0" xfId="292" applyNumberFormat="1" applyFont="1" applyAlignment="1">
      <alignment horizontal="center"/>
    </xf>
    <xf numFmtId="169" fontId="35" fillId="0" borderId="0" xfId="292" applyNumberFormat="1" applyFont="1" applyAlignment="1">
      <alignment horizontal="center" vertical="center" wrapText="1"/>
    </xf>
    <xf numFmtId="169" fontId="34" fillId="0" borderId="0" xfId="292" applyNumberFormat="1" applyFont="1" applyAlignment="1">
      <alignment horizontal="center" vertical="center"/>
    </xf>
    <xf numFmtId="0" fontId="35" fillId="15" borderId="0" xfId="0" applyFont="1" applyFill="1" applyAlignment="1">
      <alignment vertical="center"/>
    </xf>
    <xf numFmtId="169" fontId="35" fillId="15" borderId="0" xfId="292" applyNumberFormat="1" applyFont="1" applyFill="1" applyAlignment="1">
      <alignment horizontal="center" vertical="center" wrapText="1"/>
    </xf>
    <xf numFmtId="9" fontId="34" fillId="0" borderId="0" xfId="292" applyFont="1" applyAlignment="1">
      <alignment horizontal="center" vertical="center"/>
    </xf>
    <xf numFmtId="0" fontId="35" fillId="15" borderId="20" xfId="0" applyFont="1" applyFill="1" applyBorder="1" applyAlignment="1">
      <alignment vertical="center"/>
    </xf>
    <xf numFmtId="169" fontId="35" fillId="15" borderId="20" xfId="292" applyNumberFormat="1" applyFont="1" applyFill="1" applyBorder="1" applyAlignment="1">
      <alignment horizontal="center" vertical="center" wrapText="1"/>
    </xf>
    <xf numFmtId="17" fontId="36" fillId="0" borderId="0" xfId="1" applyNumberFormat="1" applyFont="1"/>
    <xf numFmtId="10" fontId="36" fillId="0" borderId="0" xfId="2" applyNumberFormat="1" applyFont="1" applyAlignment="1">
      <alignment horizontal="center"/>
    </xf>
    <xf numFmtId="169" fontId="37" fillId="0" borderId="0" xfId="2" applyNumberFormat="1" applyFont="1" applyAlignment="1">
      <alignment horizontal="center"/>
    </xf>
    <xf numFmtId="10" fontId="34" fillId="0" borderId="0" xfId="292" applyNumberFormat="1" applyFont="1"/>
    <xf numFmtId="0" fontId="36" fillId="0" borderId="0" xfId="0" applyFont="1"/>
    <xf numFmtId="0" fontId="35" fillId="0" borderId="21" xfId="0" applyFont="1" applyBorder="1" applyAlignment="1">
      <alignment vertical="center" wrapText="1"/>
    </xf>
    <xf numFmtId="169" fontId="35" fillId="0" borderId="21" xfId="292" applyNumberFormat="1" applyFont="1" applyBorder="1" applyAlignment="1">
      <alignment horizontal="center" vertical="center" wrapText="1"/>
    </xf>
    <xf numFmtId="0" fontId="41" fillId="0" borderId="0" xfId="0" applyFont="1"/>
    <xf numFmtId="0" fontId="42" fillId="0" borderId="0" xfId="0" applyFont="1"/>
    <xf numFmtId="17" fontId="43" fillId="0" borderId="17" xfId="1" applyNumberFormat="1" applyFont="1" applyBorder="1"/>
    <xf numFmtId="0" fontId="33" fillId="0" borderId="21" xfId="0" applyFont="1" applyBorder="1" applyAlignment="1">
      <alignment horizontal="left" vertical="center" readingOrder="1"/>
    </xf>
    <xf numFmtId="0" fontId="35" fillId="15" borderId="0" xfId="0" applyFont="1" applyFill="1" applyAlignment="1">
      <alignment horizontal="left" vertical="center"/>
    </xf>
    <xf numFmtId="0" fontId="34" fillId="16" borderId="0" xfId="0" applyFont="1" applyFill="1"/>
    <xf numFmtId="0" fontId="44" fillId="16" borderId="18" xfId="0" applyFont="1" applyFill="1" applyBorder="1" applyAlignment="1">
      <alignment horizontal="center" vertical="center" readingOrder="1"/>
    </xf>
    <xf numFmtId="0" fontId="44" fillId="16" borderId="18" xfId="0" applyFont="1" applyFill="1" applyBorder="1" applyAlignment="1">
      <alignment horizontal="left" vertical="center" readingOrder="1"/>
    </xf>
    <xf numFmtId="49" fontId="32" fillId="0" borderId="0" xfId="0" applyNumberFormat="1" applyFont="1" applyAlignment="1">
      <alignment horizontal="center"/>
    </xf>
    <xf numFmtId="0" fontId="0" fillId="0" borderId="0" xfId="0" applyAlignment="1">
      <alignment horizontal="center"/>
    </xf>
    <xf numFmtId="0" fontId="0" fillId="0" borderId="15" xfId="0" applyBorder="1" applyAlignment="1">
      <alignment horizontal="center"/>
    </xf>
    <xf numFmtId="0" fontId="42" fillId="0" borderId="0" xfId="0" applyFont="1" applyAlignment="1">
      <alignment horizontal="left" vertical="center" wrapText="1"/>
    </xf>
    <xf numFmtId="170" fontId="39" fillId="0" borderId="0" xfId="0" applyNumberFormat="1" applyFont="1" applyAlignment="1">
      <alignment horizontal="center" vertical="center"/>
    </xf>
    <xf numFmtId="0" fontId="38" fillId="0" borderId="0" xfId="0" applyFont="1" applyAlignment="1">
      <alignment horizontal="center" vertical="center"/>
    </xf>
  </cellXfs>
  <cellStyles count="294">
    <cellStyle name="_x000a_386grabber=M" xfId="5" xr:uid="{00000000-0005-0000-0000-000000000000}"/>
    <cellStyle name="_x000a_386grabber=M 10" xfId="6" xr:uid="{00000000-0005-0000-0000-000001000000}"/>
    <cellStyle name="_x000a_386grabber=M 11" xfId="7" xr:uid="{00000000-0005-0000-0000-000002000000}"/>
    <cellStyle name="_x000a_386grabber=M 12" xfId="8" xr:uid="{00000000-0005-0000-0000-000003000000}"/>
    <cellStyle name="_x000a_386grabber=M 13" xfId="9" xr:uid="{00000000-0005-0000-0000-000004000000}"/>
    <cellStyle name="_x000a_386grabber=M 14" xfId="10" xr:uid="{00000000-0005-0000-0000-000005000000}"/>
    <cellStyle name="_x000a_386grabber=M 15" xfId="11" xr:uid="{00000000-0005-0000-0000-000006000000}"/>
    <cellStyle name="_x000a_386grabber=M 16" xfId="12" xr:uid="{00000000-0005-0000-0000-000007000000}"/>
    <cellStyle name="_x000a_386grabber=M 17" xfId="13" xr:uid="{00000000-0005-0000-0000-000008000000}"/>
    <cellStyle name="_x000a_386grabber=M 18" xfId="14" xr:uid="{00000000-0005-0000-0000-000009000000}"/>
    <cellStyle name="_x000a_386grabber=M 19" xfId="15" xr:uid="{00000000-0005-0000-0000-00000A000000}"/>
    <cellStyle name="_x000a_386grabber=M 2" xfId="16" xr:uid="{00000000-0005-0000-0000-00000B000000}"/>
    <cellStyle name="_x000a_386grabber=M 20" xfId="17" xr:uid="{00000000-0005-0000-0000-00000C000000}"/>
    <cellStyle name="_x000a_386grabber=M 21" xfId="18" xr:uid="{00000000-0005-0000-0000-00000D000000}"/>
    <cellStyle name="_x000a_386grabber=M 22" xfId="19" xr:uid="{00000000-0005-0000-0000-00000E000000}"/>
    <cellStyle name="_x000a_386grabber=M 23" xfId="20" xr:uid="{00000000-0005-0000-0000-00000F000000}"/>
    <cellStyle name="_x000a_386grabber=M 24" xfId="21" xr:uid="{00000000-0005-0000-0000-000010000000}"/>
    <cellStyle name="_x000a_386grabber=M 25" xfId="22" xr:uid="{00000000-0005-0000-0000-000011000000}"/>
    <cellStyle name="_x000a_386grabber=M 26" xfId="23" xr:uid="{00000000-0005-0000-0000-000012000000}"/>
    <cellStyle name="_x000a_386grabber=M 27" xfId="24" xr:uid="{00000000-0005-0000-0000-000013000000}"/>
    <cellStyle name="_x000a_386grabber=M 28" xfId="290" xr:uid="{00000000-0005-0000-0000-000014000000}"/>
    <cellStyle name="_x000a_386grabber=M 3" xfId="25" xr:uid="{00000000-0005-0000-0000-000015000000}"/>
    <cellStyle name="_x000a_386grabber=M 4" xfId="26" xr:uid="{00000000-0005-0000-0000-000016000000}"/>
    <cellStyle name="_x000a_386grabber=M 5" xfId="27" xr:uid="{00000000-0005-0000-0000-000017000000}"/>
    <cellStyle name="_x000a_386grabber=M 6" xfId="28" xr:uid="{00000000-0005-0000-0000-000018000000}"/>
    <cellStyle name="_x000a_386grabber=M 7" xfId="29" xr:uid="{00000000-0005-0000-0000-000019000000}"/>
    <cellStyle name="_x000a_386grabber=M 8" xfId="30" xr:uid="{00000000-0005-0000-0000-00001A000000}"/>
    <cellStyle name="_x000a_386grabber=M 9" xfId="31" xr:uid="{00000000-0005-0000-0000-00001B000000}"/>
    <cellStyle name="Comma 2" xfId="32" xr:uid="{00000000-0005-0000-0000-00001C000000}"/>
    <cellStyle name="Comma 2 10" xfId="33" xr:uid="{00000000-0005-0000-0000-00001D000000}"/>
    <cellStyle name="Comma 2 11" xfId="34" xr:uid="{00000000-0005-0000-0000-00001E000000}"/>
    <cellStyle name="Comma 2 12" xfId="35" xr:uid="{00000000-0005-0000-0000-00001F000000}"/>
    <cellStyle name="Comma 2 13" xfId="36" xr:uid="{00000000-0005-0000-0000-000020000000}"/>
    <cellStyle name="Comma 2 14" xfId="37" xr:uid="{00000000-0005-0000-0000-000021000000}"/>
    <cellStyle name="Comma 2 15" xfId="38" xr:uid="{00000000-0005-0000-0000-000022000000}"/>
    <cellStyle name="Comma 2 16" xfId="39" xr:uid="{00000000-0005-0000-0000-000023000000}"/>
    <cellStyle name="Comma 2 17" xfId="40" xr:uid="{00000000-0005-0000-0000-000024000000}"/>
    <cellStyle name="Comma 2 18" xfId="41" xr:uid="{00000000-0005-0000-0000-000025000000}"/>
    <cellStyle name="Comma 2 19" xfId="42" xr:uid="{00000000-0005-0000-0000-000026000000}"/>
    <cellStyle name="Comma 2 2" xfId="43" xr:uid="{00000000-0005-0000-0000-000027000000}"/>
    <cellStyle name="Comma 2 20" xfId="44" xr:uid="{00000000-0005-0000-0000-000028000000}"/>
    <cellStyle name="Comma 2 21" xfId="45" xr:uid="{00000000-0005-0000-0000-000029000000}"/>
    <cellStyle name="Comma 2 22" xfId="46" xr:uid="{00000000-0005-0000-0000-00002A000000}"/>
    <cellStyle name="Comma 2 23" xfId="47" xr:uid="{00000000-0005-0000-0000-00002B000000}"/>
    <cellStyle name="Comma 2 24" xfId="48" xr:uid="{00000000-0005-0000-0000-00002C000000}"/>
    <cellStyle name="Comma 2 25" xfId="49" xr:uid="{00000000-0005-0000-0000-00002D000000}"/>
    <cellStyle name="Comma 2 26" xfId="50" xr:uid="{00000000-0005-0000-0000-00002E000000}"/>
    <cellStyle name="Comma 2 27" xfId="51" xr:uid="{00000000-0005-0000-0000-00002F000000}"/>
    <cellStyle name="Comma 2 28" xfId="52" xr:uid="{00000000-0005-0000-0000-000030000000}"/>
    <cellStyle name="Comma 2 29" xfId="53" xr:uid="{00000000-0005-0000-0000-000031000000}"/>
    <cellStyle name="Comma 2 3" xfId="54" xr:uid="{00000000-0005-0000-0000-000032000000}"/>
    <cellStyle name="Comma 2 30" xfId="55" xr:uid="{00000000-0005-0000-0000-000033000000}"/>
    <cellStyle name="Comma 2 31" xfId="56" xr:uid="{00000000-0005-0000-0000-000034000000}"/>
    <cellStyle name="Comma 2 32" xfId="57" xr:uid="{00000000-0005-0000-0000-000035000000}"/>
    <cellStyle name="Comma 2 4" xfId="58" xr:uid="{00000000-0005-0000-0000-000036000000}"/>
    <cellStyle name="Comma 2 5" xfId="59" xr:uid="{00000000-0005-0000-0000-000037000000}"/>
    <cellStyle name="Comma 2 6" xfId="60" xr:uid="{00000000-0005-0000-0000-000038000000}"/>
    <cellStyle name="Comma 2 7" xfId="61" xr:uid="{00000000-0005-0000-0000-000039000000}"/>
    <cellStyle name="Comma 2 8" xfId="62" xr:uid="{00000000-0005-0000-0000-00003A000000}"/>
    <cellStyle name="Comma 2 9" xfId="63" xr:uid="{00000000-0005-0000-0000-00003B000000}"/>
    <cellStyle name="Comma 6" xfId="64" xr:uid="{00000000-0005-0000-0000-00003C000000}"/>
    <cellStyle name="GBP" xfId="65" xr:uid="{00000000-0005-0000-0000-00003D000000}"/>
    <cellStyle name="Hyperlink 2" xfId="66" xr:uid="{00000000-0005-0000-0000-00003E000000}"/>
    <cellStyle name="MAND_x000d_CHECK.COMMAND_x000e_RENAME.COMMAND_x0008_SHOW.BAR_x000b_DELETE.MENU_x000e_DELETE.COMMAND_x000e_GET.CHA" xfId="67" xr:uid="{00000000-0005-0000-0000-00003F000000}"/>
    <cellStyle name="MAND_x000d_CHECK.COMMAND_x000e_RENAME.COMMAND_x0008_SHOW.BAR_x000b_DELETE.MENU_x000e_DELETE.COMMAND_x000e_GET.CHA 2" xfId="68" xr:uid="{00000000-0005-0000-0000-000040000000}"/>
    <cellStyle name="MAND_x000d_CHECK.COMMAND_x000e_RENAME.COMMAND_x0008_SHOW.BAR_x000b_DELETE.MENU_x000e_DELETE.COMMAND_x000e_GET.CHA 3" xfId="69" xr:uid="{00000000-0005-0000-0000-000041000000}"/>
    <cellStyle name="MAND_x000d_CHECK.COMMAND_x000e_RENAME.COMMAND_x0008_SHOW.BAR_x000b_DELETE.MENU_x000e_DELETE.COMMAND_x000e_GET.CHA 4" xfId="70" xr:uid="{00000000-0005-0000-0000-000042000000}"/>
    <cellStyle name="MAND_x000d_CHECK.COMMAND_x000e_RENAME.COMMAND_x0008_SHOW.BAR_x000b_DELETE.MENU_x000e_DELETE.COMMAND_x000e_GET.CHA 5" xfId="71" xr:uid="{00000000-0005-0000-0000-000043000000}"/>
    <cellStyle name="MAND_x000d_CHECK.COMMAND_x000e_RENAME.COMMAND_x0008_SHOW.BAR_x000b_DELETE.MENU_x000e_DELETE.COMMAND_x000e_GET.CHA 6" xfId="72" xr:uid="{00000000-0005-0000-0000-000044000000}"/>
    <cellStyle name="Normal" xfId="0" builtinId="0"/>
    <cellStyle name="Normal 10" xfId="3" xr:uid="{00000000-0005-0000-0000-000046000000}"/>
    <cellStyle name="Normal 10 2" xfId="73" xr:uid="{00000000-0005-0000-0000-000047000000}"/>
    <cellStyle name="Normal 10 3" xfId="74" xr:uid="{00000000-0005-0000-0000-000048000000}"/>
    <cellStyle name="Normal 10 4" xfId="75" xr:uid="{00000000-0005-0000-0000-000049000000}"/>
    <cellStyle name="Normal 10 5" xfId="76" xr:uid="{00000000-0005-0000-0000-00004A000000}"/>
    <cellStyle name="Normal 10 6" xfId="77" xr:uid="{00000000-0005-0000-0000-00004B000000}"/>
    <cellStyle name="Normal 10 7" xfId="78" xr:uid="{00000000-0005-0000-0000-00004C000000}"/>
    <cellStyle name="Normal 10 8" xfId="79" xr:uid="{00000000-0005-0000-0000-00004D000000}"/>
    <cellStyle name="Normal 10 9" xfId="80" xr:uid="{00000000-0005-0000-0000-00004E000000}"/>
    <cellStyle name="Normal 11" xfId="81" xr:uid="{00000000-0005-0000-0000-00004F000000}"/>
    <cellStyle name="Normal 12" xfId="291" xr:uid="{00000000-0005-0000-0000-000050000000}"/>
    <cellStyle name="Normal 12 2" xfId="293" xr:uid="{00000000-0005-0000-0000-000051000000}"/>
    <cellStyle name="Normal 2" xfId="1" xr:uid="{00000000-0005-0000-0000-000052000000}"/>
    <cellStyle name="Normal 2 10" xfId="82" xr:uid="{00000000-0005-0000-0000-000053000000}"/>
    <cellStyle name="Normal 2 11" xfId="83" xr:uid="{00000000-0005-0000-0000-000054000000}"/>
    <cellStyle name="Normal 2 12" xfId="84" xr:uid="{00000000-0005-0000-0000-000055000000}"/>
    <cellStyle name="Normal 2 13" xfId="85" xr:uid="{00000000-0005-0000-0000-000056000000}"/>
    <cellStyle name="Normal 2 14" xfId="86" xr:uid="{00000000-0005-0000-0000-000057000000}"/>
    <cellStyle name="Normal 2 2" xfId="87" xr:uid="{00000000-0005-0000-0000-000058000000}"/>
    <cellStyle name="Normal 2 3" xfId="88" xr:uid="{00000000-0005-0000-0000-000059000000}"/>
    <cellStyle name="Normal 2 4" xfId="89" xr:uid="{00000000-0005-0000-0000-00005A000000}"/>
    <cellStyle name="Normal 2 5" xfId="90" xr:uid="{00000000-0005-0000-0000-00005B000000}"/>
    <cellStyle name="Normal 2 6" xfId="91" xr:uid="{00000000-0005-0000-0000-00005C000000}"/>
    <cellStyle name="Normal 2 7" xfId="92" xr:uid="{00000000-0005-0000-0000-00005D000000}"/>
    <cellStyle name="Normal 2 8" xfId="93" xr:uid="{00000000-0005-0000-0000-00005E000000}"/>
    <cellStyle name="Normal 2 9" xfId="94" xr:uid="{00000000-0005-0000-0000-00005F000000}"/>
    <cellStyle name="Normal 20" xfId="95" xr:uid="{00000000-0005-0000-0000-000060000000}"/>
    <cellStyle name="Normal 21" xfId="96" xr:uid="{00000000-0005-0000-0000-000061000000}"/>
    <cellStyle name="Normal 22" xfId="97" xr:uid="{00000000-0005-0000-0000-000062000000}"/>
    <cellStyle name="Normal 24" xfId="98" xr:uid="{00000000-0005-0000-0000-000063000000}"/>
    <cellStyle name="Normal 26" xfId="99" xr:uid="{00000000-0005-0000-0000-000064000000}"/>
    <cellStyle name="Normal 28" xfId="288" xr:uid="{00000000-0005-0000-0000-000065000000}"/>
    <cellStyle name="Normal 3" xfId="100" xr:uid="{00000000-0005-0000-0000-000066000000}"/>
    <cellStyle name="Normal 3 2" xfId="101" xr:uid="{00000000-0005-0000-0000-000067000000}"/>
    <cellStyle name="Normal 4" xfId="289" xr:uid="{00000000-0005-0000-0000-000068000000}"/>
    <cellStyle name="Normal 4 10" xfId="102" xr:uid="{00000000-0005-0000-0000-000069000000}"/>
    <cellStyle name="Normal 4 11" xfId="103" xr:uid="{00000000-0005-0000-0000-00006A000000}"/>
    <cellStyle name="Normal 4 12" xfId="104" xr:uid="{00000000-0005-0000-0000-00006B000000}"/>
    <cellStyle name="Normal 4 13" xfId="105" xr:uid="{00000000-0005-0000-0000-00006C000000}"/>
    <cellStyle name="Normal 4 14" xfId="106" xr:uid="{00000000-0005-0000-0000-00006D000000}"/>
    <cellStyle name="Normal 4 15" xfId="107" xr:uid="{00000000-0005-0000-0000-00006E000000}"/>
    <cellStyle name="Normal 4 16" xfId="108" xr:uid="{00000000-0005-0000-0000-00006F000000}"/>
    <cellStyle name="Normal 4 17" xfId="109" xr:uid="{00000000-0005-0000-0000-000070000000}"/>
    <cellStyle name="Normal 4 18" xfId="110" xr:uid="{00000000-0005-0000-0000-000071000000}"/>
    <cellStyle name="Normal 4 19" xfId="111" xr:uid="{00000000-0005-0000-0000-000072000000}"/>
    <cellStyle name="Normal 4 2" xfId="112" xr:uid="{00000000-0005-0000-0000-000073000000}"/>
    <cellStyle name="Normal 4 20" xfId="113" xr:uid="{00000000-0005-0000-0000-000074000000}"/>
    <cellStyle name="Normal 4 21" xfId="114" xr:uid="{00000000-0005-0000-0000-000075000000}"/>
    <cellStyle name="Normal 4 3" xfId="115" xr:uid="{00000000-0005-0000-0000-000076000000}"/>
    <cellStyle name="Normal 4 4" xfId="116" xr:uid="{00000000-0005-0000-0000-000077000000}"/>
    <cellStyle name="Normal 4 5" xfId="117" xr:uid="{00000000-0005-0000-0000-000078000000}"/>
    <cellStyle name="Normal 4 6" xfId="118" xr:uid="{00000000-0005-0000-0000-000079000000}"/>
    <cellStyle name="Normal 4 7" xfId="119" xr:uid="{00000000-0005-0000-0000-00007A000000}"/>
    <cellStyle name="Normal 4 8" xfId="120" xr:uid="{00000000-0005-0000-0000-00007B000000}"/>
    <cellStyle name="Normal 4 9" xfId="121" xr:uid="{00000000-0005-0000-0000-00007C000000}"/>
    <cellStyle name="Normal 5" xfId="122" xr:uid="{00000000-0005-0000-0000-00007D000000}"/>
    <cellStyle name="Normal 5 10" xfId="123" xr:uid="{00000000-0005-0000-0000-00007E000000}"/>
    <cellStyle name="Normal 5 11" xfId="124" xr:uid="{00000000-0005-0000-0000-00007F000000}"/>
    <cellStyle name="Normal 5 12" xfId="125" xr:uid="{00000000-0005-0000-0000-000080000000}"/>
    <cellStyle name="Normal 5 13" xfId="126" xr:uid="{00000000-0005-0000-0000-000081000000}"/>
    <cellStyle name="Normal 5 14" xfId="127" xr:uid="{00000000-0005-0000-0000-000082000000}"/>
    <cellStyle name="Normal 5 15" xfId="128" xr:uid="{00000000-0005-0000-0000-000083000000}"/>
    <cellStyle name="Normal 5 16" xfId="129" xr:uid="{00000000-0005-0000-0000-000084000000}"/>
    <cellStyle name="Normal 5 17" xfId="130" xr:uid="{00000000-0005-0000-0000-000085000000}"/>
    <cellStyle name="Normal 5 18" xfId="131" xr:uid="{00000000-0005-0000-0000-000086000000}"/>
    <cellStyle name="Normal 5 19" xfId="132" xr:uid="{00000000-0005-0000-0000-000087000000}"/>
    <cellStyle name="Normal 5 2" xfId="133" xr:uid="{00000000-0005-0000-0000-000088000000}"/>
    <cellStyle name="Normal 5 3" xfId="134" xr:uid="{00000000-0005-0000-0000-000089000000}"/>
    <cellStyle name="Normal 5 4" xfId="135" xr:uid="{00000000-0005-0000-0000-00008A000000}"/>
    <cellStyle name="Normal 5 5" xfId="136" xr:uid="{00000000-0005-0000-0000-00008B000000}"/>
    <cellStyle name="Normal 5 6" xfId="137" xr:uid="{00000000-0005-0000-0000-00008C000000}"/>
    <cellStyle name="Normal 5 7" xfId="138" xr:uid="{00000000-0005-0000-0000-00008D000000}"/>
    <cellStyle name="Normal 5 8" xfId="139" xr:uid="{00000000-0005-0000-0000-00008E000000}"/>
    <cellStyle name="Normal 5 9" xfId="140" xr:uid="{00000000-0005-0000-0000-00008F000000}"/>
    <cellStyle name="Normal 6" xfId="141" xr:uid="{00000000-0005-0000-0000-000090000000}"/>
    <cellStyle name="Normal 6 10" xfId="142" xr:uid="{00000000-0005-0000-0000-000091000000}"/>
    <cellStyle name="Normal 6 11" xfId="143" xr:uid="{00000000-0005-0000-0000-000092000000}"/>
    <cellStyle name="Normal 6 12" xfId="144" xr:uid="{00000000-0005-0000-0000-000093000000}"/>
    <cellStyle name="Normal 6 13" xfId="145" xr:uid="{00000000-0005-0000-0000-000094000000}"/>
    <cellStyle name="Normal 6 14" xfId="146" xr:uid="{00000000-0005-0000-0000-000095000000}"/>
    <cellStyle name="Normal 6 15" xfId="147" xr:uid="{00000000-0005-0000-0000-000096000000}"/>
    <cellStyle name="Normal 6 16" xfId="148" xr:uid="{00000000-0005-0000-0000-000097000000}"/>
    <cellStyle name="Normal 6 17" xfId="149" xr:uid="{00000000-0005-0000-0000-000098000000}"/>
    <cellStyle name="Normal 6 18" xfId="150" xr:uid="{00000000-0005-0000-0000-000099000000}"/>
    <cellStyle name="Normal 6 19" xfId="151" xr:uid="{00000000-0005-0000-0000-00009A000000}"/>
    <cellStyle name="Normal 6 2" xfId="152" xr:uid="{00000000-0005-0000-0000-00009B000000}"/>
    <cellStyle name="Normal 6 3" xfId="153" xr:uid="{00000000-0005-0000-0000-00009C000000}"/>
    <cellStyle name="Normal 6 4" xfId="154" xr:uid="{00000000-0005-0000-0000-00009D000000}"/>
    <cellStyle name="Normal 6 5" xfId="155" xr:uid="{00000000-0005-0000-0000-00009E000000}"/>
    <cellStyle name="Normal 6 6" xfId="156" xr:uid="{00000000-0005-0000-0000-00009F000000}"/>
    <cellStyle name="Normal 6 7" xfId="157" xr:uid="{00000000-0005-0000-0000-0000A0000000}"/>
    <cellStyle name="Normal 6 8" xfId="158" xr:uid="{00000000-0005-0000-0000-0000A1000000}"/>
    <cellStyle name="Normal 6 9" xfId="159" xr:uid="{00000000-0005-0000-0000-0000A2000000}"/>
    <cellStyle name="Normal 7" xfId="160" xr:uid="{00000000-0005-0000-0000-0000A3000000}"/>
    <cellStyle name="Normal 7 10" xfId="161" xr:uid="{00000000-0005-0000-0000-0000A4000000}"/>
    <cellStyle name="Normal 7 11" xfId="162" xr:uid="{00000000-0005-0000-0000-0000A5000000}"/>
    <cellStyle name="Normal 7 12" xfId="163" xr:uid="{00000000-0005-0000-0000-0000A6000000}"/>
    <cellStyle name="Normal 7 13" xfId="164" xr:uid="{00000000-0005-0000-0000-0000A7000000}"/>
    <cellStyle name="Normal 7 14" xfId="165" xr:uid="{00000000-0005-0000-0000-0000A8000000}"/>
    <cellStyle name="Normal 7 15" xfId="166" xr:uid="{00000000-0005-0000-0000-0000A9000000}"/>
    <cellStyle name="Normal 7 16" xfId="167" xr:uid="{00000000-0005-0000-0000-0000AA000000}"/>
    <cellStyle name="Normal 7 17" xfId="168" xr:uid="{00000000-0005-0000-0000-0000AB000000}"/>
    <cellStyle name="Normal 7 18" xfId="169" xr:uid="{00000000-0005-0000-0000-0000AC000000}"/>
    <cellStyle name="Normal 7 19" xfId="170" xr:uid="{00000000-0005-0000-0000-0000AD000000}"/>
    <cellStyle name="Normal 7 2" xfId="171" xr:uid="{00000000-0005-0000-0000-0000AE000000}"/>
    <cellStyle name="Normal 7 20" xfId="172" xr:uid="{00000000-0005-0000-0000-0000AF000000}"/>
    <cellStyle name="Normal 7 21" xfId="173" xr:uid="{00000000-0005-0000-0000-0000B0000000}"/>
    <cellStyle name="Normal 7 22" xfId="174" xr:uid="{00000000-0005-0000-0000-0000B1000000}"/>
    <cellStyle name="Normal 7 3" xfId="175" xr:uid="{00000000-0005-0000-0000-0000B2000000}"/>
    <cellStyle name="Normal 7 3 2" xfId="176" xr:uid="{00000000-0005-0000-0000-0000B3000000}"/>
    <cellStyle name="Normal 7 3 3" xfId="177" xr:uid="{00000000-0005-0000-0000-0000B4000000}"/>
    <cellStyle name="Normal 7 3 4" xfId="178" xr:uid="{00000000-0005-0000-0000-0000B5000000}"/>
    <cellStyle name="Normal 7 3 5" xfId="179" xr:uid="{00000000-0005-0000-0000-0000B6000000}"/>
    <cellStyle name="Normal 7 4" xfId="180" xr:uid="{00000000-0005-0000-0000-0000B7000000}"/>
    <cellStyle name="Normal 7 5" xfId="181" xr:uid="{00000000-0005-0000-0000-0000B8000000}"/>
    <cellStyle name="Normal 7 6" xfId="182" xr:uid="{00000000-0005-0000-0000-0000B9000000}"/>
    <cellStyle name="Normal 7 7" xfId="183" xr:uid="{00000000-0005-0000-0000-0000BA000000}"/>
    <cellStyle name="Normal 7 8" xfId="184" xr:uid="{00000000-0005-0000-0000-0000BB000000}"/>
    <cellStyle name="Normal 7 9" xfId="185" xr:uid="{00000000-0005-0000-0000-0000BC000000}"/>
    <cellStyle name="Normal 8" xfId="186" xr:uid="{00000000-0005-0000-0000-0000BD000000}"/>
    <cellStyle name="Normal 8 10" xfId="187" xr:uid="{00000000-0005-0000-0000-0000BE000000}"/>
    <cellStyle name="Normal 8 11" xfId="188" xr:uid="{00000000-0005-0000-0000-0000BF000000}"/>
    <cellStyle name="Normal 8 12" xfId="189" xr:uid="{00000000-0005-0000-0000-0000C0000000}"/>
    <cellStyle name="Normal 8 13" xfId="190" xr:uid="{00000000-0005-0000-0000-0000C1000000}"/>
    <cellStyle name="Normal 8 14" xfId="191" xr:uid="{00000000-0005-0000-0000-0000C2000000}"/>
    <cellStyle name="Normal 8 15" xfId="192" xr:uid="{00000000-0005-0000-0000-0000C3000000}"/>
    <cellStyle name="Normal 8 16" xfId="193" xr:uid="{00000000-0005-0000-0000-0000C4000000}"/>
    <cellStyle name="Normal 8 17" xfId="194" xr:uid="{00000000-0005-0000-0000-0000C5000000}"/>
    <cellStyle name="Normal 8 18" xfId="195" xr:uid="{00000000-0005-0000-0000-0000C6000000}"/>
    <cellStyle name="Normal 8 19" xfId="196" xr:uid="{00000000-0005-0000-0000-0000C7000000}"/>
    <cellStyle name="Normal 8 2" xfId="197" xr:uid="{00000000-0005-0000-0000-0000C8000000}"/>
    <cellStyle name="Normal 8 20" xfId="198" xr:uid="{00000000-0005-0000-0000-0000C9000000}"/>
    <cellStyle name="Normal 8 21" xfId="199" xr:uid="{00000000-0005-0000-0000-0000CA000000}"/>
    <cellStyle name="Normal 8 22" xfId="200" xr:uid="{00000000-0005-0000-0000-0000CB000000}"/>
    <cellStyle name="Normal 8 23" xfId="201" xr:uid="{00000000-0005-0000-0000-0000CC000000}"/>
    <cellStyle name="Normal 8 3" xfId="202" xr:uid="{00000000-0005-0000-0000-0000CD000000}"/>
    <cellStyle name="Normal 8 4" xfId="203" xr:uid="{00000000-0005-0000-0000-0000CE000000}"/>
    <cellStyle name="Normal 8 5" xfId="204" xr:uid="{00000000-0005-0000-0000-0000CF000000}"/>
    <cellStyle name="Normal 8 6" xfId="205" xr:uid="{00000000-0005-0000-0000-0000D0000000}"/>
    <cellStyle name="Normal 8 7" xfId="206" xr:uid="{00000000-0005-0000-0000-0000D1000000}"/>
    <cellStyle name="Normal 8 8" xfId="207" xr:uid="{00000000-0005-0000-0000-0000D2000000}"/>
    <cellStyle name="Normal 8 9" xfId="208" xr:uid="{00000000-0005-0000-0000-0000D3000000}"/>
    <cellStyle name="Normal 9" xfId="4" xr:uid="{00000000-0005-0000-0000-0000D4000000}"/>
    <cellStyle name="Normal 9 2" xfId="209" xr:uid="{00000000-0005-0000-0000-0000D5000000}"/>
    <cellStyle name="Normal 9 3" xfId="210" xr:uid="{00000000-0005-0000-0000-0000D6000000}"/>
    <cellStyle name="Normal 9 4" xfId="211" xr:uid="{00000000-0005-0000-0000-0000D7000000}"/>
    <cellStyle name="Normal 9 5" xfId="212" xr:uid="{00000000-0005-0000-0000-0000D8000000}"/>
    <cellStyle name="Normal 9 6" xfId="213" xr:uid="{00000000-0005-0000-0000-0000D9000000}"/>
    <cellStyle name="Normal 9 7" xfId="214" xr:uid="{00000000-0005-0000-0000-0000DA000000}"/>
    <cellStyle name="Normal 9 8" xfId="215" xr:uid="{00000000-0005-0000-0000-0000DB000000}"/>
    <cellStyle name="Normal 9 9" xfId="216" xr:uid="{00000000-0005-0000-0000-0000DC000000}"/>
    <cellStyle name="Per cent" xfId="292" builtinId="5"/>
    <cellStyle name="Percent 12" xfId="218" xr:uid="{00000000-0005-0000-0000-0000DE000000}"/>
    <cellStyle name="Percent 16" xfId="219" xr:uid="{00000000-0005-0000-0000-0000DF000000}"/>
    <cellStyle name="Percent 17" xfId="220" xr:uid="{00000000-0005-0000-0000-0000E0000000}"/>
    <cellStyle name="Percent 18" xfId="221" xr:uid="{00000000-0005-0000-0000-0000E1000000}"/>
    <cellStyle name="Percent 2" xfId="2" xr:uid="{00000000-0005-0000-0000-0000E2000000}"/>
    <cellStyle name="Percent 2 10" xfId="222" xr:uid="{00000000-0005-0000-0000-0000E3000000}"/>
    <cellStyle name="Percent 2 11" xfId="223" xr:uid="{00000000-0005-0000-0000-0000E4000000}"/>
    <cellStyle name="Percent 2 12" xfId="224" xr:uid="{00000000-0005-0000-0000-0000E5000000}"/>
    <cellStyle name="Percent 2 13" xfId="225" xr:uid="{00000000-0005-0000-0000-0000E6000000}"/>
    <cellStyle name="Percent 2 14" xfId="226" xr:uid="{00000000-0005-0000-0000-0000E7000000}"/>
    <cellStyle name="Percent 2 15" xfId="227" xr:uid="{00000000-0005-0000-0000-0000E8000000}"/>
    <cellStyle name="Percent 2 2" xfId="228" xr:uid="{00000000-0005-0000-0000-0000E9000000}"/>
    <cellStyle name="Percent 2 3" xfId="229" xr:uid="{00000000-0005-0000-0000-0000EA000000}"/>
    <cellStyle name="Percent 2 4" xfId="230" xr:uid="{00000000-0005-0000-0000-0000EB000000}"/>
    <cellStyle name="Percent 2 5" xfId="231" xr:uid="{00000000-0005-0000-0000-0000EC000000}"/>
    <cellStyle name="Percent 2 6" xfId="232" xr:uid="{00000000-0005-0000-0000-0000ED000000}"/>
    <cellStyle name="Percent 2 7" xfId="233" xr:uid="{00000000-0005-0000-0000-0000EE000000}"/>
    <cellStyle name="Percent 2 8" xfId="234" xr:uid="{00000000-0005-0000-0000-0000EF000000}"/>
    <cellStyle name="Percent 2 9" xfId="235" xr:uid="{00000000-0005-0000-0000-0000F0000000}"/>
    <cellStyle name="Percent 20" xfId="236" xr:uid="{00000000-0005-0000-0000-0000F1000000}"/>
    <cellStyle name="Percent 22" xfId="237" xr:uid="{00000000-0005-0000-0000-0000F2000000}"/>
    <cellStyle name="Percent 23" xfId="238" xr:uid="{00000000-0005-0000-0000-0000F3000000}"/>
    <cellStyle name="Percent 24" xfId="239" xr:uid="{00000000-0005-0000-0000-0000F4000000}"/>
    <cellStyle name="Percent 3" xfId="240" xr:uid="{00000000-0005-0000-0000-0000F5000000}"/>
    <cellStyle name="Percent 3 10" xfId="241" xr:uid="{00000000-0005-0000-0000-0000F6000000}"/>
    <cellStyle name="Percent 3 11" xfId="242" xr:uid="{00000000-0005-0000-0000-0000F7000000}"/>
    <cellStyle name="Percent 3 12" xfId="243" xr:uid="{00000000-0005-0000-0000-0000F8000000}"/>
    <cellStyle name="Percent 3 13" xfId="244" xr:uid="{00000000-0005-0000-0000-0000F9000000}"/>
    <cellStyle name="Percent 3 14" xfId="245" xr:uid="{00000000-0005-0000-0000-0000FA000000}"/>
    <cellStyle name="Percent 3 15" xfId="246" xr:uid="{00000000-0005-0000-0000-0000FB000000}"/>
    <cellStyle name="Percent 3 16" xfId="247" xr:uid="{00000000-0005-0000-0000-0000FC000000}"/>
    <cellStyle name="Percent 3 17" xfId="248" xr:uid="{00000000-0005-0000-0000-0000FD000000}"/>
    <cellStyle name="Percent 3 18" xfId="249" xr:uid="{00000000-0005-0000-0000-0000FE000000}"/>
    <cellStyle name="Percent 3 19" xfId="250" xr:uid="{00000000-0005-0000-0000-0000FF000000}"/>
    <cellStyle name="Percent 3 2" xfId="251" xr:uid="{00000000-0005-0000-0000-000000010000}"/>
    <cellStyle name="Percent 3 20" xfId="252" xr:uid="{00000000-0005-0000-0000-000001010000}"/>
    <cellStyle name="Percent 3 21" xfId="253" xr:uid="{00000000-0005-0000-0000-000002010000}"/>
    <cellStyle name="Percent 3 22" xfId="254" xr:uid="{00000000-0005-0000-0000-000003010000}"/>
    <cellStyle name="Percent 3 23" xfId="255" xr:uid="{00000000-0005-0000-0000-000004010000}"/>
    <cellStyle name="Percent 3 3" xfId="256" xr:uid="{00000000-0005-0000-0000-000005010000}"/>
    <cellStyle name="Percent 3 4" xfId="257" xr:uid="{00000000-0005-0000-0000-000006010000}"/>
    <cellStyle name="Percent 3 5" xfId="258" xr:uid="{00000000-0005-0000-0000-000007010000}"/>
    <cellStyle name="Percent 3 6" xfId="259" xr:uid="{00000000-0005-0000-0000-000008010000}"/>
    <cellStyle name="Percent 3 7" xfId="260" xr:uid="{00000000-0005-0000-0000-000009010000}"/>
    <cellStyle name="Percent 3 8" xfId="261" xr:uid="{00000000-0005-0000-0000-00000A010000}"/>
    <cellStyle name="Percent 3 9" xfId="262" xr:uid="{00000000-0005-0000-0000-00000B010000}"/>
    <cellStyle name="Percent 4" xfId="217" xr:uid="{00000000-0005-0000-0000-00000C010000}"/>
    <cellStyle name="Percent 4 10" xfId="263" xr:uid="{00000000-0005-0000-0000-00000D010000}"/>
    <cellStyle name="Percent 4 11" xfId="264" xr:uid="{00000000-0005-0000-0000-00000E010000}"/>
    <cellStyle name="Percent 4 12" xfId="265" xr:uid="{00000000-0005-0000-0000-00000F010000}"/>
    <cellStyle name="Percent 4 13" xfId="266" xr:uid="{00000000-0005-0000-0000-000010010000}"/>
    <cellStyle name="Percent 4 14" xfId="267" xr:uid="{00000000-0005-0000-0000-000011010000}"/>
    <cellStyle name="Percent 4 15" xfId="268" xr:uid="{00000000-0005-0000-0000-000012010000}"/>
    <cellStyle name="Percent 4 16" xfId="269" xr:uid="{00000000-0005-0000-0000-000013010000}"/>
    <cellStyle name="Percent 4 17" xfId="270" xr:uid="{00000000-0005-0000-0000-000014010000}"/>
    <cellStyle name="Percent 4 18" xfId="271" xr:uid="{00000000-0005-0000-0000-000015010000}"/>
    <cellStyle name="Percent 4 19" xfId="272" xr:uid="{00000000-0005-0000-0000-000016010000}"/>
    <cellStyle name="Percent 4 2" xfId="273" xr:uid="{00000000-0005-0000-0000-000017010000}"/>
    <cellStyle name="Percent 4 20" xfId="274" xr:uid="{00000000-0005-0000-0000-000018010000}"/>
    <cellStyle name="Percent 4 21" xfId="275" xr:uid="{00000000-0005-0000-0000-000019010000}"/>
    <cellStyle name="Percent 4 3" xfId="276" xr:uid="{00000000-0005-0000-0000-00001A010000}"/>
    <cellStyle name="Percent 4 4" xfId="277" xr:uid="{00000000-0005-0000-0000-00001B010000}"/>
    <cellStyle name="Percent 4 5" xfId="278" xr:uid="{00000000-0005-0000-0000-00001C010000}"/>
    <cellStyle name="Percent 4 6" xfId="279" xr:uid="{00000000-0005-0000-0000-00001D010000}"/>
    <cellStyle name="Percent 4 7" xfId="280" xr:uid="{00000000-0005-0000-0000-00001E010000}"/>
    <cellStyle name="Percent 4 8" xfId="281" xr:uid="{00000000-0005-0000-0000-00001F010000}"/>
    <cellStyle name="Percent 4 9" xfId="282" xr:uid="{00000000-0005-0000-0000-000020010000}"/>
    <cellStyle name="Percent 6 2" xfId="283" xr:uid="{00000000-0005-0000-0000-000021010000}"/>
    <cellStyle name="Percent 6 3" xfId="284" xr:uid="{00000000-0005-0000-0000-000022010000}"/>
    <cellStyle name="Percent 6 4" xfId="285" xr:uid="{00000000-0005-0000-0000-000023010000}"/>
    <cellStyle name="Percent 6 5" xfId="286" xr:uid="{00000000-0005-0000-0000-000024010000}"/>
    <cellStyle name="USD" xfId="287" xr:uid="{00000000-0005-0000-0000-000025010000}"/>
  </cellStyles>
  <dxfs count="9">
    <dxf>
      <font>
        <condense val="0"/>
        <extend val="0"/>
        <color indexed="10"/>
      </font>
    </dxf>
    <dxf>
      <font>
        <color rgb="FFFF0000"/>
      </font>
    </dxf>
    <dxf>
      <font>
        <color rgb="FFFF0000"/>
      </font>
    </dxf>
    <dxf>
      <font>
        <condense val="0"/>
        <extend val="0"/>
        <color indexed="10"/>
      </font>
    </dxf>
    <dxf>
      <font>
        <color rgb="FFFF000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2" defaultPivotStyle="PivotStyleLight16"/>
  <colors>
    <mruColors>
      <color rgb="FFC5CED6"/>
      <color rgb="FF050727"/>
      <color rgb="FFFF3355"/>
      <color rgb="FF00407A"/>
      <color rgb="FF7CCCBF"/>
      <color rgb="FFA7A9AC"/>
      <color rgb="FFC7BEB4"/>
      <color rgb="FF72FE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7</xdr:col>
      <xdr:colOff>942108</xdr:colOff>
      <xdr:row>0</xdr:row>
      <xdr:rowOff>0</xdr:rowOff>
    </xdr:from>
    <xdr:to>
      <xdr:col>10</xdr:col>
      <xdr:colOff>1016922</xdr:colOff>
      <xdr:row>2</xdr:row>
      <xdr:rowOff>380057</xdr:rowOff>
    </xdr:to>
    <xdr:pic>
      <xdr:nvPicPr>
        <xdr:cNvPr id="3" name="Picture 2">
          <a:extLst>
            <a:ext uri="{FF2B5EF4-FFF2-40B4-BE49-F238E27FC236}">
              <a16:creationId xmlns:a16="http://schemas.microsoft.com/office/drawing/2014/main" id="{14DF529E-E13C-3C78-F652-F62E81F4A1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702144" y="0"/>
          <a:ext cx="3233651" cy="12944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3"/>
  <sheetViews>
    <sheetView workbookViewId="0"/>
  </sheetViews>
  <sheetFormatPr defaultRowHeight="14.4" x14ac:dyDescent="0.3"/>
  <sheetData>
    <row r="1" spans="1:2" x14ac:dyDescent="0.3">
      <c r="B1" t="s">
        <v>556</v>
      </c>
    </row>
    <row r="2" spans="1:2" x14ac:dyDescent="0.3"/>
    <row r="3" spans="1:2" x14ac:dyDescent="0.3"/>
    <row r="4" spans="1:2" x14ac:dyDescent="0.3"/>
    <row r="5" spans="1:2" x14ac:dyDescent="0.3"/>
    <row r="6" spans="1:2" x14ac:dyDescent="0.3"/>
    <row r="7" spans="1:2" x14ac:dyDescent="0.3"/>
    <row r="8" spans="1:2" x14ac:dyDescent="0.3"/>
    <row r="9" spans="1:2" x14ac:dyDescent="0.3"/>
    <row r="10" spans="1:2" x14ac:dyDescent="0.3"/>
    <row r="11" spans="1:2" x14ac:dyDescent="0.3"/>
    <row r="12" spans="1:2" x14ac:dyDescent="0.3"/>
    <row r="13" spans="1:2" x14ac:dyDescent="0.3"/>
    <row r="14" spans="1:2" x14ac:dyDescent="0.3"/>
    <row r="15" spans="1:2" x14ac:dyDescent="0.3"/>
    <row r="16" spans="1:2" x14ac:dyDescent="0.3"/>
    <row r="17" spans="1:1" x14ac:dyDescent="0.3"/>
    <row r="18" spans="1:1" x14ac:dyDescent="0.3"/>
    <row r="19" spans="1:1" x14ac:dyDescent="0.3"/>
    <row r="20" spans="1:1" x14ac:dyDescent="0.3"/>
    <row r="21" spans="1:1" x14ac:dyDescent="0.3"/>
    <row r="22" spans="1:1" x14ac:dyDescent="0.3"/>
    <row r="23" spans="1:1" x14ac:dyDescent="0.3"/>
    <row r="24" spans="1:1" x14ac:dyDescent="0.3"/>
    <row r="25" spans="1:1" x14ac:dyDescent="0.3"/>
    <row r="26" spans="1:1" x14ac:dyDescent="0.3"/>
    <row r="27" spans="1:1" x14ac:dyDescent="0.3"/>
    <row r="28" spans="1:1" x14ac:dyDescent="0.3"/>
    <row r="29" spans="1:1" x14ac:dyDescent="0.3"/>
    <row r="30" spans="1:1" x14ac:dyDescent="0.3"/>
    <row r="31" spans="1:1" x14ac:dyDescent="0.3"/>
    <row r="32" spans="1:1" x14ac:dyDescent="0.3"/>
    <row r="33" spans="1:1" x14ac:dyDescent="0.3"/>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F398"/>
  <sheetViews>
    <sheetView topLeftCell="A156" zoomScale="90" zoomScaleNormal="90" workbookViewId="0">
      <selection activeCell="A159" sqref="A159"/>
    </sheetView>
  </sheetViews>
  <sheetFormatPr defaultColWidth="9.33203125" defaultRowHeight="13.2" x14ac:dyDescent="0.25"/>
  <cols>
    <col min="1" max="1" width="11" style="17" bestFit="1" customWidth="1"/>
    <col min="2" max="2" width="23.6640625" style="17" customWidth="1"/>
    <col min="3" max="3" width="38.5546875" style="17" customWidth="1"/>
    <col min="4" max="5" width="10" style="17" bestFit="1" customWidth="1"/>
    <col min="6" max="6" width="11" style="17" bestFit="1" customWidth="1"/>
    <col min="7" max="10" width="10" style="17" bestFit="1" customWidth="1"/>
    <col min="11" max="11" width="11" style="17" bestFit="1" customWidth="1"/>
    <col min="12" max="12" width="9.6640625" style="17" bestFit="1" customWidth="1"/>
    <col min="13" max="13" width="30" style="17" bestFit="1" customWidth="1"/>
    <col min="14" max="14" width="13" style="17" bestFit="1" customWidth="1"/>
    <col min="15" max="15" width="11.33203125" style="17" customWidth="1"/>
    <col min="16" max="16" width="12.5546875" style="17" customWidth="1"/>
    <col min="17" max="17" width="12.44140625" style="17" customWidth="1"/>
    <col min="18" max="18" width="9.33203125" style="17" customWidth="1"/>
    <col min="19" max="19" width="12.5546875" style="17" customWidth="1"/>
    <col min="20" max="20" width="16.44140625" style="17" customWidth="1"/>
    <col min="21" max="21" width="21" style="17" customWidth="1"/>
    <col min="22" max="22" width="22.44140625" style="17" customWidth="1"/>
    <col min="23" max="23" width="21.6640625" style="17" customWidth="1"/>
    <col min="24" max="24" width="13.33203125" style="17" customWidth="1"/>
    <col min="25" max="25" width="20.6640625" style="17" customWidth="1"/>
    <col min="26" max="26" width="15.33203125" style="17" customWidth="1"/>
    <col min="27" max="27" width="16.44140625" style="17" customWidth="1"/>
    <col min="28" max="28" width="9.33203125" style="17" customWidth="1"/>
    <col min="29" max="29" width="13.33203125" style="17" customWidth="1"/>
    <col min="30" max="34" width="9.33203125" style="17" customWidth="1"/>
    <col min="35" max="35" width="19.5546875" style="17" customWidth="1"/>
    <col min="36" max="36" width="21" style="17" customWidth="1"/>
    <col min="37" max="37" width="9.33203125" style="17" customWidth="1"/>
    <col min="38" max="38" width="12.33203125" style="17" customWidth="1"/>
    <col min="39" max="39" width="13" style="17" bestFit="1" customWidth="1"/>
    <col min="40" max="46" width="9.33203125" style="17" customWidth="1"/>
    <col min="47" max="96" width="9.33203125" style="17" hidden="1" customWidth="1"/>
    <col min="97" max="97" width="9.33203125" style="17" customWidth="1"/>
    <col min="98" max="98" width="45.6640625" style="17" bestFit="1" customWidth="1"/>
    <col min="99" max="99" width="20.33203125" style="17" bestFit="1" customWidth="1"/>
    <col min="100" max="101" width="7.44140625" style="17" bestFit="1" customWidth="1"/>
    <col min="102" max="102" width="5.44140625" style="17" bestFit="1" customWidth="1"/>
    <col min="103" max="109" width="9" style="17" bestFit="1" customWidth="1"/>
    <col min="110" max="110" width="9.5546875" style="17" bestFit="1" customWidth="1"/>
    <col min="111" max="16384" width="9.33203125" style="17"/>
  </cols>
  <sheetData>
    <row r="1" spans="1:37" ht="13.8" thickBot="1" x14ac:dyDescent="0.3">
      <c r="A1" s="16"/>
      <c r="C1" s="18"/>
      <c r="E1" s="18"/>
      <c r="S1" s="19" t="s">
        <v>28</v>
      </c>
      <c r="T1" s="19" t="s">
        <v>29</v>
      </c>
      <c r="U1" s="20" t="s">
        <v>30</v>
      </c>
      <c r="AA1" s="19" t="s">
        <v>28</v>
      </c>
      <c r="AB1" s="19" t="s">
        <v>29</v>
      </c>
      <c r="AC1" s="20" t="s">
        <v>30</v>
      </c>
    </row>
    <row r="2" spans="1:37" x14ac:dyDescent="0.25">
      <c r="A2" s="21"/>
      <c r="B2" s="17" t="s">
        <v>31</v>
      </c>
      <c r="C2" s="17" t="s">
        <v>32</v>
      </c>
      <c r="D2" s="17" t="s">
        <v>33</v>
      </c>
      <c r="E2" s="22" t="s">
        <v>34</v>
      </c>
      <c r="G2" s="17" t="s">
        <v>35</v>
      </c>
      <c r="H2" s="17" t="s">
        <v>36</v>
      </c>
      <c r="I2" s="17" t="s">
        <v>37</v>
      </c>
      <c r="J2" s="17" t="s">
        <v>38</v>
      </c>
      <c r="L2" s="17" t="s">
        <v>39</v>
      </c>
      <c r="M2" s="17" t="s">
        <v>40</v>
      </c>
      <c r="N2" s="17" t="s">
        <v>41</v>
      </c>
      <c r="O2" s="23" t="s">
        <v>42</v>
      </c>
      <c r="Q2" s="17" t="s">
        <v>43</v>
      </c>
      <c r="S2" s="24" t="s">
        <v>28</v>
      </c>
      <c r="T2" s="24" t="s">
        <v>29</v>
      </c>
      <c r="U2" s="25" t="s">
        <v>44</v>
      </c>
      <c r="AA2" s="24" t="s">
        <v>28</v>
      </c>
      <c r="AB2" s="24" t="s">
        <v>29</v>
      </c>
      <c r="AC2" s="25" t="s">
        <v>44</v>
      </c>
      <c r="AI2" s="26" t="s">
        <v>45</v>
      </c>
      <c r="AJ2" s="27" t="s">
        <v>46</v>
      </c>
      <c r="AK2" s="28" t="s">
        <v>47</v>
      </c>
    </row>
    <row r="3" spans="1:37" hidden="1" x14ac:dyDescent="0.25">
      <c r="A3" s="3">
        <v>35338</v>
      </c>
      <c r="B3" s="17">
        <v>481.67200000000003</v>
      </c>
      <c r="C3" s="29">
        <v>247.762</v>
      </c>
      <c r="D3" s="17">
        <v>725.41099999999994</v>
      </c>
      <c r="E3" s="29">
        <v>625.83699999999999</v>
      </c>
      <c r="F3" s="3">
        <f t="shared" ref="F3:F66" si="0">A3</f>
        <v>35338</v>
      </c>
      <c r="G3" s="17">
        <v>468.61</v>
      </c>
      <c r="H3" s="17">
        <v>741.29700000000003</v>
      </c>
      <c r="I3" s="17">
        <v>1025.328</v>
      </c>
      <c r="K3" s="3">
        <f t="shared" ref="K3:K66" si="1">F3</f>
        <v>35338</v>
      </c>
      <c r="N3" s="17">
        <v>787.4</v>
      </c>
      <c r="O3" s="17">
        <v>208.95</v>
      </c>
      <c r="P3" s="3">
        <f t="shared" ref="P3:P66" si="2">K3</f>
        <v>35338</v>
      </c>
      <c r="Q3" s="17">
        <v>4.5350000000000001</v>
      </c>
      <c r="S3" s="17">
        <v>481.67200000000003</v>
      </c>
      <c r="T3" s="17">
        <v>481.67200000000003</v>
      </c>
      <c r="U3" s="17">
        <v>481.67200000000003</v>
      </c>
      <c r="AA3" s="17">
        <v>481.67200000000003</v>
      </c>
      <c r="AB3" s="17">
        <v>481.67200000000003</v>
      </c>
      <c r="AC3" s="17">
        <v>481.67200000000003</v>
      </c>
      <c r="AI3" s="30">
        <f t="shared" ref="AI3:AI66" si="3">N3*Q3</f>
        <v>3570.8589999999999</v>
      </c>
      <c r="AJ3" s="30">
        <f t="shared" ref="AJ3:AJ66" si="4">O3*Q3</f>
        <v>947.58825000000002</v>
      </c>
    </row>
    <row r="4" spans="1:37" hidden="1" x14ac:dyDescent="0.25">
      <c r="A4" s="3">
        <v>35369</v>
      </c>
      <c r="B4" s="17">
        <v>487.04</v>
      </c>
      <c r="C4" s="29">
        <v>254.59700000000001</v>
      </c>
      <c r="D4" s="17">
        <v>719.64599999999996</v>
      </c>
      <c r="E4" s="29">
        <v>617.74300000000005</v>
      </c>
      <c r="F4" s="3">
        <f t="shared" si="0"/>
        <v>35369</v>
      </c>
      <c r="G4" s="17">
        <v>472.23700000000002</v>
      </c>
      <c r="H4" s="17">
        <v>764.12199999999996</v>
      </c>
      <c r="I4" s="17">
        <v>1032.8320000000001</v>
      </c>
      <c r="K4" s="3">
        <f t="shared" si="1"/>
        <v>35369</v>
      </c>
      <c r="N4" s="17">
        <v>791.8</v>
      </c>
      <c r="O4" s="17">
        <v>211</v>
      </c>
      <c r="P4" s="3">
        <f t="shared" si="2"/>
        <v>35369</v>
      </c>
      <c r="Q4" s="17">
        <v>4.7035</v>
      </c>
      <c r="S4" s="17">
        <v>487.04</v>
      </c>
      <c r="T4" s="17">
        <v>487.04</v>
      </c>
      <c r="U4" s="17">
        <v>487.04</v>
      </c>
      <c r="AA4" s="17">
        <v>487.04</v>
      </c>
      <c r="AB4" s="17">
        <v>487.04</v>
      </c>
      <c r="AC4" s="17">
        <v>487.04</v>
      </c>
      <c r="AI4" s="30">
        <f t="shared" si="3"/>
        <v>3724.2312999999999</v>
      </c>
      <c r="AJ4" s="30">
        <f t="shared" si="4"/>
        <v>992.43849999999998</v>
      </c>
    </row>
    <row r="5" spans="1:37" hidden="1" x14ac:dyDescent="0.25">
      <c r="A5" s="3">
        <v>35399</v>
      </c>
      <c r="B5" s="17">
        <v>470.68799999999999</v>
      </c>
      <c r="C5" s="29">
        <v>242.63</v>
      </c>
      <c r="D5" s="17">
        <v>700.80100000000004</v>
      </c>
      <c r="E5" s="29">
        <v>624.20100000000002</v>
      </c>
      <c r="F5" s="3">
        <f t="shared" si="0"/>
        <v>35399</v>
      </c>
      <c r="G5" s="17">
        <v>455.41199999999998</v>
      </c>
      <c r="H5" s="17">
        <v>732.77200000000005</v>
      </c>
      <c r="I5" s="17">
        <v>1026.7560000000001</v>
      </c>
      <c r="K5" s="3">
        <f t="shared" si="1"/>
        <v>35399</v>
      </c>
      <c r="N5" s="17">
        <v>834.9</v>
      </c>
      <c r="O5" s="17">
        <v>215.24</v>
      </c>
      <c r="P5" s="3">
        <f t="shared" si="2"/>
        <v>35399</v>
      </c>
      <c r="Q5" s="17">
        <v>4.6014999999999997</v>
      </c>
      <c r="S5" s="17">
        <v>470.68799999999999</v>
      </c>
      <c r="T5" s="17">
        <v>470.68799999999999</v>
      </c>
      <c r="U5" s="17">
        <v>470.68799999999999</v>
      </c>
      <c r="AA5" s="17">
        <v>470.68799999999999</v>
      </c>
      <c r="AB5" s="17">
        <v>470.68799999999999</v>
      </c>
      <c r="AC5" s="17">
        <v>470.68799999999999</v>
      </c>
      <c r="AI5" s="30">
        <f t="shared" si="3"/>
        <v>3841.7923499999997</v>
      </c>
      <c r="AJ5" s="30">
        <f t="shared" si="4"/>
        <v>990.42686000000003</v>
      </c>
    </row>
    <row r="6" spans="1:37" hidden="1" x14ac:dyDescent="0.25">
      <c r="A6" s="3">
        <v>35430</v>
      </c>
      <c r="B6" s="17">
        <v>465.37</v>
      </c>
      <c r="C6" s="29">
        <v>238.68600000000001</v>
      </c>
      <c r="D6" s="17">
        <v>698.06899999999996</v>
      </c>
      <c r="E6" s="29">
        <v>611.75099999999998</v>
      </c>
      <c r="F6" s="3">
        <f t="shared" si="0"/>
        <v>35430</v>
      </c>
      <c r="G6" s="17">
        <v>447.12200000000001</v>
      </c>
      <c r="H6" s="17">
        <v>733.07500000000005</v>
      </c>
      <c r="I6" s="17">
        <v>1009.558</v>
      </c>
      <c r="K6" s="3">
        <f t="shared" si="1"/>
        <v>35430</v>
      </c>
      <c r="N6" s="17">
        <v>824.4</v>
      </c>
      <c r="O6" s="17">
        <v>213.71</v>
      </c>
      <c r="P6" s="3">
        <f t="shared" si="2"/>
        <v>35430</v>
      </c>
      <c r="Q6" s="17">
        <v>4.6790000000000003</v>
      </c>
      <c r="S6" s="17">
        <v>465.37</v>
      </c>
      <c r="T6" s="17">
        <v>465.37</v>
      </c>
      <c r="U6" s="17">
        <v>465.37</v>
      </c>
      <c r="AA6" s="17">
        <v>465.37</v>
      </c>
      <c r="AB6" s="17">
        <v>465.37</v>
      </c>
      <c r="AC6" s="17">
        <v>465.37</v>
      </c>
      <c r="AI6" s="30">
        <f t="shared" si="3"/>
        <v>3857.3676</v>
      </c>
      <c r="AJ6" s="30">
        <f t="shared" si="4"/>
        <v>999.94909000000007</v>
      </c>
    </row>
    <row r="7" spans="1:37" hidden="1" x14ac:dyDescent="0.25">
      <c r="A7" s="3">
        <v>35461</v>
      </c>
      <c r="B7" s="17">
        <v>467.59500000000003</v>
      </c>
      <c r="C7" s="29">
        <v>233.006</v>
      </c>
      <c r="D7" s="17">
        <v>731.08500000000004</v>
      </c>
      <c r="E7" s="29">
        <v>637.41800000000001</v>
      </c>
      <c r="F7" s="3">
        <f t="shared" si="0"/>
        <v>35461</v>
      </c>
      <c r="G7" s="17">
        <v>449.29300000000001</v>
      </c>
      <c r="H7" s="17">
        <v>727.54899999999998</v>
      </c>
      <c r="I7" s="17">
        <v>1055.3330000000001</v>
      </c>
      <c r="K7" s="3">
        <f t="shared" si="1"/>
        <v>35461</v>
      </c>
      <c r="N7" s="17">
        <v>829.1</v>
      </c>
      <c r="O7" s="17">
        <v>208.31</v>
      </c>
      <c r="P7" s="3">
        <f t="shared" si="2"/>
        <v>35461</v>
      </c>
      <c r="Q7" s="17">
        <v>4.5650000000000004</v>
      </c>
      <c r="S7" s="17">
        <v>467.59500000000003</v>
      </c>
      <c r="T7" s="17">
        <v>467.59500000000003</v>
      </c>
      <c r="U7" s="17">
        <v>467.59500000000003</v>
      </c>
      <c r="AA7" s="17">
        <v>467.59500000000003</v>
      </c>
      <c r="AB7" s="17">
        <v>467.59500000000003</v>
      </c>
      <c r="AC7" s="17">
        <v>467.59500000000003</v>
      </c>
      <c r="AI7" s="30">
        <f t="shared" si="3"/>
        <v>3784.8415000000005</v>
      </c>
      <c r="AJ7" s="30">
        <f t="shared" si="4"/>
        <v>950.93515000000014</v>
      </c>
    </row>
    <row r="8" spans="1:37" hidden="1" x14ac:dyDescent="0.25">
      <c r="A8" s="3">
        <v>35489</v>
      </c>
      <c r="B8" s="17">
        <v>500.166</v>
      </c>
      <c r="C8" s="29">
        <v>253.381</v>
      </c>
      <c r="D8" s="17">
        <v>801.88699999999994</v>
      </c>
      <c r="E8" s="29">
        <v>668.96199999999999</v>
      </c>
      <c r="F8" s="3">
        <f t="shared" si="0"/>
        <v>35489</v>
      </c>
      <c r="G8" s="17">
        <v>480.44</v>
      </c>
      <c r="H8" s="17">
        <v>797.06100000000004</v>
      </c>
      <c r="I8" s="17">
        <v>1096.4280000000001</v>
      </c>
      <c r="K8" s="3">
        <f t="shared" si="1"/>
        <v>35489</v>
      </c>
      <c r="N8" s="17">
        <v>837.4</v>
      </c>
      <c r="O8" s="17">
        <v>207.69</v>
      </c>
      <c r="P8" s="3">
        <f t="shared" si="2"/>
        <v>35489</v>
      </c>
      <c r="Q8" s="17">
        <v>4.476</v>
      </c>
      <c r="S8" s="17">
        <v>500.166</v>
      </c>
      <c r="T8" s="17">
        <v>500.166</v>
      </c>
      <c r="U8" s="17">
        <v>500.166</v>
      </c>
      <c r="AA8" s="17">
        <v>500.166</v>
      </c>
      <c r="AB8" s="17">
        <v>500.166</v>
      </c>
      <c r="AC8" s="17">
        <v>500.166</v>
      </c>
      <c r="AI8" s="30">
        <f t="shared" si="3"/>
        <v>3748.2023999999997</v>
      </c>
      <c r="AJ8" s="30">
        <f t="shared" si="4"/>
        <v>929.62044000000003</v>
      </c>
    </row>
    <row r="9" spans="1:37" hidden="1" x14ac:dyDescent="0.25">
      <c r="A9" s="3">
        <v>35520</v>
      </c>
      <c r="B9" s="17">
        <v>496.99400000000003</v>
      </c>
      <c r="C9" s="29">
        <v>245.53899999999999</v>
      </c>
      <c r="D9" s="17">
        <v>802.875</v>
      </c>
      <c r="E9" s="29">
        <v>687.20899999999995</v>
      </c>
      <c r="F9" s="3">
        <f t="shared" si="0"/>
        <v>35520</v>
      </c>
      <c r="G9" s="17">
        <v>475.16800000000001</v>
      </c>
      <c r="H9" s="17">
        <v>794.11699999999996</v>
      </c>
      <c r="I9" s="17">
        <v>1126.24</v>
      </c>
      <c r="K9" s="3">
        <f t="shared" si="1"/>
        <v>35520</v>
      </c>
      <c r="N9" s="17">
        <v>819.7</v>
      </c>
      <c r="O9" s="17">
        <v>205.45</v>
      </c>
      <c r="P9" s="3">
        <f t="shared" si="2"/>
        <v>35520</v>
      </c>
      <c r="Q9" s="17">
        <v>4.4240000000000004</v>
      </c>
      <c r="S9" s="17">
        <v>496.99400000000003</v>
      </c>
      <c r="T9" s="17">
        <v>496.99400000000003</v>
      </c>
      <c r="U9" s="17">
        <v>496.99400000000003</v>
      </c>
      <c r="AA9" s="17">
        <v>496.99400000000003</v>
      </c>
      <c r="AB9" s="17">
        <v>496.99400000000003</v>
      </c>
      <c r="AC9" s="17">
        <v>496.99400000000003</v>
      </c>
      <c r="AI9" s="30">
        <f t="shared" si="3"/>
        <v>3626.3528000000006</v>
      </c>
      <c r="AJ9" s="30">
        <f t="shared" si="4"/>
        <v>908.91079999999999</v>
      </c>
    </row>
    <row r="10" spans="1:37" hidden="1" x14ac:dyDescent="0.25">
      <c r="A10" s="3">
        <v>35550</v>
      </c>
      <c r="B10" s="17">
        <v>503.04</v>
      </c>
      <c r="C10" s="29">
        <v>244.69800000000001</v>
      </c>
      <c r="D10" s="17">
        <v>835.36500000000001</v>
      </c>
      <c r="E10" s="29">
        <v>694.96100000000001</v>
      </c>
      <c r="F10" s="3">
        <f t="shared" si="0"/>
        <v>35550</v>
      </c>
      <c r="G10" s="17">
        <v>485.935</v>
      </c>
      <c r="H10" s="17">
        <v>780.89099999999996</v>
      </c>
      <c r="I10" s="17">
        <v>1119.2719999999999</v>
      </c>
      <c r="K10" s="3">
        <f t="shared" si="1"/>
        <v>35550</v>
      </c>
      <c r="N10" s="17">
        <v>845.3</v>
      </c>
      <c r="O10" s="17">
        <v>204.44</v>
      </c>
      <c r="P10" s="3">
        <f t="shared" si="2"/>
        <v>35550</v>
      </c>
      <c r="Q10" s="17">
        <v>4.4455</v>
      </c>
      <c r="S10" s="17">
        <v>503.04</v>
      </c>
      <c r="T10" s="17">
        <v>503.04</v>
      </c>
      <c r="U10" s="17">
        <v>503.04</v>
      </c>
      <c r="AA10" s="17">
        <v>503.04</v>
      </c>
      <c r="AB10" s="17">
        <v>503.04</v>
      </c>
      <c r="AC10" s="17">
        <v>503.04</v>
      </c>
      <c r="AI10" s="30">
        <f t="shared" si="3"/>
        <v>3757.7811499999998</v>
      </c>
      <c r="AJ10" s="30">
        <f t="shared" si="4"/>
        <v>908.83802000000003</v>
      </c>
    </row>
    <row r="11" spans="1:37" hidden="1" x14ac:dyDescent="0.25">
      <c r="A11" s="3">
        <v>35581</v>
      </c>
      <c r="B11" s="17">
        <v>492.512</v>
      </c>
      <c r="C11" s="29">
        <v>239.26900000000001</v>
      </c>
      <c r="D11" s="17">
        <v>846.79600000000005</v>
      </c>
      <c r="E11" s="29">
        <v>675.28399999999999</v>
      </c>
      <c r="F11" s="3">
        <f t="shared" si="0"/>
        <v>35581</v>
      </c>
      <c r="G11" s="17">
        <v>470.74200000000002</v>
      </c>
      <c r="H11" s="17">
        <v>771.14700000000005</v>
      </c>
      <c r="I11" s="17">
        <v>1143.694</v>
      </c>
      <c r="K11" s="3">
        <f t="shared" si="1"/>
        <v>35581</v>
      </c>
      <c r="N11" s="17">
        <v>896.2</v>
      </c>
      <c r="O11" s="17">
        <v>209.4</v>
      </c>
      <c r="P11" s="3">
        <f t="shared" si="2"/>
        <v>35581</v>
      </c>
      <c r="Q11" s="17">
        <v>4.4690000000000003</v>
      </c>
      <c r="S11" s="17">
        <v>492.512</v>
      </c>
      <c r="T11" s="17">
        <v>492.512</v>
      </c>
      <c r="U11" s="17">
        <v>492.512</v>
      </c>
      <c r="AA11" s="17">
        <v>492.512</v>
      </c>
      <c r="AB11" s="17">
        <v>492.512</v>
      </c>
      <c r="AC11" s="17">
        <v>492.512</v>
      </c>
      <c r="AI11" s="30">
        <f t="shared" si="3"/>
        <v>4005.1178000000004</v>
      </c>
      <c r="AJ11" s="30">
        <f t="shared" si="4"/>
        <v>935.80860000000007</v>
      </c>
    </row>
    <row r="12" spans="1:37" hidden="1" x14ac:dyDescent="0.25">
      <c r="A12" s="3">
        <v>35611</v>
      </c>
      <c r="B12" s="17">
        <v>524.19899999999996</v>
      </c>
      <c r="C12" s="29">
        <v>245.06299999999999</v>
      </c>
      <c r="D12" s="17">
        <v>930.17499999999995</v>
      </c>
      <c r="E12" s="29">
        <v>731.24400000000003</v>
      </c>
      <c r="F12" s="3">
        <f t="shared" si="0"/>
        <v>35611</v>
      </c>
      <c r="G12" s="17">
        <v>498.08699999999999</v>
      </c>
      <c r="H12" s="17">
        <v>801.28</v>
      </c>
      <c r="I12" s="17">
        <v>1190.3989999999999</v>
      </c>
      <c r="K12" s="3">
        <f t="shared" si="1"/>
        <v>35611</v>
      </c>
      <c r="N12" s="17">
        <v>939.8</v>
      </c>
      <c r="O12" s="17">
        <v>212.55</v>
      </c>
      <c r="P12" s="3">
        <f t="shared" si="2"/>
        <v>35611</v>
      </c>
      <c r="Q12" s="17">
        <v>4.53</v>
      </c>
      <c r="S12" s="17">
        <v>524.19899999999996</v>
      </c>
      <c r="T12" s="17">
        <v>524.19899999999996</v>
      </c>
      <c r="U12" s="17">
        <v>524.19899999999996</v>
      </c>
      <c r="AA12" s="17">
        <v>524.19899999999996</v>
      </c>
      <c r="AB12" s="17">
        <v>524.19899999999996</v>
      </c>
      <c r="AC12" s="17">
        <v>524.19899999999996</v>
      </c>
      <c r="AI12" s="30">
        <f t="shared" si="3"/>
        <v>4257.2939999999999</v>
      </c>
      <c r="AJ12" s="30">
        <f t="shared" si="4"/>
        <v>962.8515000000001</v>
      </c>
    </row>
    <row r="13" spans="1:37" hidden="1" x14ac:dyDescent="0.25">
      <c r="A13" s="3">
        <v>35642</v>
      </c>
      <c r="B13" s="17">
        <v>529.79</v>
      </c>
      <c r="C13" s="29">
        <v>233.92</v>
      </c>
      <c r="D13" s="17">
        <v>956.85699999999997</v>
      </c>
      <c r="E13" s="29">
        <v>760.78700000000003</v>
      </c>
      <c r="F13" s="3">
        <f t="shared" si="0"/>
        <v>35642</v>
      </c>
      <c r="G13" s="17">
        <v>496.28899999999999</v>
      </c>
      <c r="H13" s="17">
        <v>827.14599999999996</v>
      </c>
      <c r="I13" s="17">
        <v>1251.556</v>
      </c>
      <c r="K13" s="3">
        <f t="shared" si="1"/>
        <v>35642</v>
      </c>
      <c r="N13" s="17">
        <v>981.9</v>
      </c>
      <c r="O13" s="17">
        <v>211.48</v>
      </c>
      <c r="P13" s="3">
        <f t="shared" si="2"/>
        <v>35642</v>
      </c>
      <c r="Q13" s="17">
        <v>4.6064999999999996</v>
      </c>
      <c r="S13" s="17">
        <v>529.79</v>
      </c>
      <c r="T13" s="17">
        <v>529.79</v>
      </c>
      <c r="U13" s="17">
        <v>529.79</v>
      </c>
      <c r="AA13" s="17">
        <v>529.79</v>
      </c>
      <c r="AB13" s="17">
        <v>529.79</v>
      </c>
      <c r="AC13" s="17">
        <v>529.79</v>
      </c>
      <c r="AI13" s="30">
        <f t="shared" si="3"/>
        <v>4523.1223499999996</v>
      </c>
      <c r="AJ13" s="30">
        <f t="shared" si="4"/>
        <v>974.18261999999982</v>
      </c>
    </row>
    <row r="14" spans="1:37" hidden="1" x14ac:dyDescent="0.25">
      <c r="A14" s="3">
        <v>35673</v>
      </c>
      <c r="B14" s="17">
        <v>513.93100000000004</v>
      </c>
      <c r="C14" s="29">
        <v>231.84200000000001</v>
      </c>
      <c r="D14" s="17">
        <v>914.048</v>
      </c>
      <c r="E14" s="29">
        <v>738.46900000000005</v>
      </c>
      <c r="F14" s="3">
        <f t="shared" si="0"/>
        <v>35673</v>
      </c>
      <c r="G14" s="17">
        <v>478.11</v>
      </c>
      <c r="H14" s="17">
        <v>824.56500000000005</v>
      </c>
      <c r="I14" s="17">
        <v>1239.0309999999999</v>
      </c>
      <c r="K14" s="3">
        <f t="shared" si="1"/>
        <v>35673</v>
      </c>
      <c r="N14" s="17">
        <v>914.9</v>
      </c>
      <c r="O14" s="17">
        <v>211.58</v>
      </c>
      <c r="P14" s="3">
        <f t="shared" si="2"/>
        <v>35673</v>
      </c>
      <c r="Q14" s="17">
        <v>4.6909999999999998</v>
      </c>
      <c r="S14" s="17">
        <v>513.93100000000004</v>
      </c>
      <c r="T14" s="17">
        <v>513.93100000000004</v>
      </c>
      <c r="U14" s="17">
        <v>513.93100000000004</v>
      </c>
      <c r="AA14" s="17">
        <v>513.93100000000004</v>
      </c>
      <c r="AB14" s="17">
        <v>513.93100000000004</v>
      </c>
      <c r="AC14" s="17">
        <v>513.93100000000004</v>
      </c>
      <c r="AI14" s="30">
        <f t="shared" si="3"/>
        <v>4291.7959000000001</v>
      </c>
      <c r="AJ14" s="30">
        <f t="shared" si="4"/>
        <v>992.52178000000004</v>
      </c>
    </row>
    <row r="15" spans="1:37" hidden="1" x14ac:dyDescent="0.25">
      <c r="A15" s="3">
        <v>35703</v>
      </c>
      <c r="B15" s="17">
        <v>503.14499999999998</v>
      </c>
      <c r="C15" s="29">
        <v>229.90299999999999</v>
      </c>
      <c r="D15" s="17">
        <v>900.71799999999996</v>
      </c>
      <c r="E15" s="29">
        <v>703.42100000000005</v>
      </c>
      <c r="F15" s="3">
        <f t="shared" si="0"/>
        <v>35703</v>
      </c>
      <c r="G15" s="17">
        <v>468.47800000000001</v>
      </c>
      <c r="H15" s="17">
        <v>812.10599999999999</v>
      </c>
      <c r="I15" s="17">
        <v>1194.4369999999999</v>
      </c>
      <c r="K15" s="3">
        <f t="shared" si="1"/>
        <v>35703</v>
      </c>
      <c r="N15" s="17">
        <v>963.5</v>
      </c>
      <c r="O15" s="17">
        <v>215.39</v>
      </c>
      <c r="P15" s="3">
        <f t="shared" si="2"/>
        <v>35703</v>
      </c>
      <c r="Q15" s="17">
        <v>4.6624999999999996</v>
      </c>
      <c r="S15" s="17">
        <v>503.14499999999998</v>
      </c>
      <c r="T15" s="17">
        <v>503.14499999999998</v>
      </c>
      <c r="U15" s="17">
        <v>503.14499999999998</v>
      </c>
      <c r="AA15" s="17">
        <v>503.14499999999998</v>
      </c>
      <c r="AB15" s="17">
        <v>503.14499999999998</v>
      </c>
      <c r="AC15" s="17">
        <v>503.14499999999998</v>
      </c>
      <c r="AI15" s="30">
        <f t="shared" si="3"/>
        <v>4492.3187499999995</v>
      </c>
      <c r="AJ15" s="30">
        <f t="shared" si="4"/>
        <v>1004.2558749999998</v>
      </c>
    </row>
    <row r="16" spans="1:37" hidden="1" x14ac:dyDescent="0.25">
      <c r="A16" s="3">
        <v>35734</v>
      </c>
      <c r="B16" s="17">
        <v>460.173</v>
      </c>
      <c r="C16" s="29">
        <v>200.49100000000001</v>
      </c>
      <c r="D16" s="17">
        <v>857.24099999999999</v>
      </c>
      <c r="E16" s="29">
        <v>634.98800000000006</v>
      </c>
      <c r="F16" s="3">
        <f t="shared" si="0"/>
        <v>35734</v>
      </c>
      <c r="G16" s="17">
        <v>424.93</v>
      </c>
      <c r="H16" s="17">
        <v>729.65499999999997</v>
      </c>
      <c r="I16" s="17">
        <v>1115.2349999999999</v>
      </c>
      <c r="K16" s="3">
        <f t="shared" si="1"/>
        <v>35734</v>
      </c>
      <c r="N16" s="17">
        <v>911.6</v>
      </c>
      <c r="O16" s="17">
        <v>219.74</v>
      </c>
      <c r="P16" s="3">
        <f t="shared" si="2"/>
        <v>35734</v>
      </c>
      <c r="Q16" s="17">
        <v>4.8159999999999998</v>
      </c>
      <c r="S16" s="17">
        <v>460.173</v>
      </c>
      <c r="T16" s="17">
        <v>460.173</v>
      </c>
      <c r="U16" s="17">
        <v>460.173</v>
      </c>
      <c r="AA16" s="17">
        <v>460.173</v>
      </c>
      <c r="AB16" s="17">
        <v>460.173</v>
      </c>
      <c r="AC16" s="17">
        <v>460.173</v>
      </c>
      <c r="AI16" s="30">
        <f t="shared" si="3"/>
        <v>4390.2655999999997</v>
      </c>
      <c r="AJ16" s="30">
        <f t="shared" si="4"/>
        <v>1058.26784</v>
      </c>
    </row>
    <row r="17" spans="1:36" hidden="1" x14ac:dyDescent="0.25">
      <c r="A17" s="3">
        <v>35764</v>
      </c>
      <c r="B17" s="17">
        <v>439.99400000000003</v>
      </c>
      <c r="C17" s="29">
        <v>179.43199999999999</v>
      </c>
      <c r="D17" s="17">
        <v>900.38699999999994</v>
      </c>
      <c r="E17" s="29">
        <v>607.01099999999997</v>
      </c>
      <c r="F17" s="3">
        <f t="shared" si="0"/>
        <v>35764</v>
      </c>
      <c r="G17" s="17">
        <v>406.07799999999997</v>
      </c>
      <c r="H17" s="17">
        <v>688.19799999999998</v>
      </c>
      <c r="I17" s="17">
        <v>1029.1579999999999</v>
      </c>
      <c r="K17" s="3">
        <f t="shared" si="1"/>
        <v>35764</v>
      </c>
      <c r="N17" s="17">
        <v>926.5</v>
      </c>
      <c r="O17" s="17">
        <v>217.25</v>
      </c>
      <c r="P17" s="3">
        <f t="shared" si="2"/>
        <v>35764</v>
      </c>
      <c r="Q17" s="17">
        <v>4.8544999999999998</v>
      </c>
      <c r="S17" s="17">
        <v>439.99400000000003</v>
      </c>
      <c r="T17" s="17">
        <v>439.99400000000003</v>
      </c>
      <c r="U17" s="17">
        <v>439.99400000000003</v>
      </c>
      <c r="AA17" s="17">
        <v>439.99400000000003</v>
      </c>
      <c r="AB17" s="17">
        <v>439.99400000000003</v>
      </c>
      <c r="AC17" s="17">
        <v>439.99400000000003</v>
      </c>
      <c r="AI17" s="30">
        <f t="shared" si="3"/>
        <v>4497.6942499999996</v>
      </c>
      <c r="AJ17" s="30">
        <f t="shared" si="4"/>
        <v>1054.6401249999999</v>
      </c>
    </row>
    <row r="18" spans="1:36" hidden="1" x14ac:dyDescent="0.25">
      <c r="A18" s="3">
        <v>35795</v>
      </c>
      <c r="B18" s="17">
        <v>433.22500000000002</v>
      </c>
      <c r="C18" s="29">
        <v>176.339</v>
      </c>
      <c r="D18" s="17">
        <v>915.02300000000002</v>
      </c>
      <c r="E18" s="29">
        <v>564.37699999999995</v>
      </c>
      <c r="F18" s="3">
        <f t="shared" si="0"/>
        <v>35795</v>
      </c>
      <c r="G18" s="17">
        <v>398.97399999999999</v>
      </c>
      <c r="H18" s="17">
        <v>686.73500000000001</v>
      </c>
      <c r="I18" s="17">
        <v>1000.423</v>
      </c>
      <c r="K18" s="3">
        <f t="shared" si="1"/>
        <v>35795</v>
      </c>
      <c r="N18" s="17">
        <v>936.6</v>
      </c>
      <c r="O18" s="17">
        <v>218.96</v>
      </c>
      <c r="P18" s="3">
        <f t="shared" si="2"/>
        <v>35795</v>
      </c>
      <c r="Q18" s="17">
        <v>4.8659999999999997</v>
      </c>
      <c r="S18" s="17">
        <v>433.22500000000002</v>
      </c>
      <c r="T18" s="17">
        <v>433.22500000000002</v>
      </c>
      <c r="U18" s="17">
        <v>433.22500000000002</v>
      </c>
      <c r="AA18" s="17">
        <v>433.22500000000002</v>
      </c>
      <c r="AB18" s="17">
        <v>433.22500000000002</v>
      </c>
      <c r="AC18" s="17">
        <v>433.22500000000002</v>
      </c>
      <c r="AI18" s="30">
        <f t="shared" si="3"/>
        <v>4557.4956000000002</v>
      </c>
      <c r="AJ18" s="30">
        <f t="shared" si="4"/>
        <v>1065.4593600000001</v>
      </c>
    </row>
    <row r="19" spans="1:36" hidden="1" x14ac:dyDescent="0.25">
      <c r="A19" s="3">
        <v>35826</v>
      </c>
      <c r="B19" s="17">
        <v>462.59899999999999</v>
      </c>
      <c r="C19" s="29">
        <v>182.74100000000001</v>
      </c>
      <c r="D19" s="17">
        <v>1014.109</v>
      </c>
      <c r="E19" s="29">
        <v>589.17200000000003</v>
      </c>
      <c r="F19" s="3">
        <f t="shared" si="0"/>
        <v>35826</v>
      </c>
      <c r="G19" s="17">
        <v>429.709</v>
      </c>
      <c r="H19" s="17">
        <v>737.87400000000002</v>
      </c>
      <c r="I19" s="17">
        <v>1033.521</v>
      </c>
      <c r="K19" s="3">
        <f t="shared" si="1"/>
        <v>35826</v>
      </c>
      <c r="N19" s="17">
        <v>961.5</v>
      </c>
      <c r="O19" s="17">
        <v>219.55</v>
      </c>
      <c r="P19" s="3">
        <f t="shared" si="2"/>
        <v>35826</v>
      </c>
      <c r="Q19" s="17">
        <v>4.9382999999999999</v>
      </c>
      <c r="S19" s="17">
        <v>462.59899999999999</v>
      </c>
      <c r="T19" s="17">
        <v>462.59899999999999</v>
      </c>
      <c r="U19" s="17">
        <v>462.59899999999999</v>
      </c>
      <c r="AA19" s="17">
        <v>462.59899999999999</v>
      </c>
      <c r="AB19" s="17">
        <v>462.59899999999999</v>
      </c>
      <c r="AC19" s="17">
        <v>462.59899999999999</v>
      </c>
      <c r="AI19" s="30">
        <f t="shared" si="3"/>
        <v>4748.1754499999997</v>
      </c>
      <c r="AJ19" s="30">
        <f t="shared" si="4"/>
        <v>1084.203765</v>
      </c>
    </row>
    <row r="20" spans="1:36" hidden="1" x14ac:dyDescent="0.25">
      <c r="A20" s="3">
        <v>35854</v>
      </c>
      <c r="B20" s="17">
        <v>498.90100000000001</v>
      </c>
      <c r="C20" s="29">
        <v>175.50899999999999</v>
      </c>
      <c r="D20" s="17">
        <v>1208.569</v>
      </c>
      <c r="E20" s="29">
        <v>588.54300000000001</v>
      </c>
      <c r="F20" s="3">
        <f t="shared" si="0"/>
        <v>35854</v>
      </c>
      <c r="G20" s="17">
        <v>454.00200000000001</v>
      </c>
      <c r="H20" s="17">
        <v>808.31399999999996</v>
      </c>
      <c r="I20" s="17">
        <v>1186.173</v>
      </c>
      <c r="K20" s="3">
        <f t="shared" si="1"/>
        <v>35854</v>
      </c>
      <c r="N20" s="17">
        <v>1025.3</v>
      </c>
      <c r="O20" s="17">
        <v>220.68</v>
      </c>
      <c r="P20" s="3">
        <f t="shared" si="2"/>
        <v>35854</v>
      </c>
      <c r="Q20" s="17">
        <v>4.9375</v>
      </c>
      <c r="S20" s="17">
        <v>498.90100000000001</v>
      </c>
      <c r="T20" s="17">
        <v>498.90100000000001</v>
      </c>
      <c r="U20" s="17">
        <v>498.90100000000001</v>
      </c>
      <c r="AA20" s="17">
        <v>498.90100000000001</v>
      </c>
      <c r="AB20" s="17">
        <v>498.90100000000001</v>
      </c>
      <c r="AC20" s="17">
        <v>498.90100000000001</v>
      </c>
      <c r="AI20" s="30">
        <f t="shared" si="3"/>
        <v>5062.4187499999998</v>
      </c>
      <c r="AJ20" s="30">
        <f t="shared" si="4"/>
        <v>1089.6075000000001</v>
      </c>
    </row>
    <row r="21" spans="1:36" hidden="1" x14ac:dyDescent="0.25">
      <c r="A21" s="3">
        <v>35885</v>
      </c>
      <c r="B21" s="17">
        <v>537.82299999999998</v>
      </c>
      <c r="C21" s="29">
        <v>188.75</v>
      </c>
      <c r="D21" s="17">
        <v>1286.6130000000001</v>
      </c>
      <c r="E21" s="29">
        <v>622.56899999999996</v>
      </c>
      <c r="F21" s="3">
        <f t="shared" si="0"/>
        <v>35885</v>
      </c>
      <c r="G21" s="17">
        <v>492.66699999999997</v>
      </c>
      <c r="H21" s="17">
        <v>860.62300000000005</v>
      </c>
      <c r="I21" s="17">
        <v>1293.4159999999999</v>
      </c>
      <c r="K21" s="3">
        <f t="shared" si="1"/>
        <v>35885</v>
      </c>
      <c r="N21" s="17">
        <v>1067.4000000000001</v>
      </c>
      <c r="O21" s="17">
        <v>221.87</v>
      </c>
      <c r="P21" s="3">
        <f t="shared" si="2"/>
        <v>35885</v>
      </c>
      <c r="Q21" s="17">
        <v>5.0350000000000001</v>
      </c>
      <c r="S21" s="17">
        <v>537.82299999999998</v>
      </c>
      <c r="T21" s="17">
        <v>537.82299999999998</v>
      </c>
      <c r="U21" s="17">
        <v>537.82299999999998</v>
      </c>
      <c r="AA21" s="17">
        <v>537.82299999999998</v>
      </c>
      <c r="AB21" s="17">
        <v>537.82299999999998</v>
      </c>
      <c r="AC21" s="17">
        <v>537.82299999999998</v>
      </c>
      <c r="AI21" s="30">
        <f t="shared" si="3"/>
        <v>5374.3590000000004</v>
      </c>
      <c r="AJ21" s="30">
        <f t="shared" si="4"/>
        <v>1117.11545</v>
      </c>
    </row>
    <row r="22" spans="1:36" hidden="1" x14ac:dyDescent="0.25">
      <c r="A22" s="3">
        <v>35915</v>
      </c>
      <c r="B22" s="17">
        <v>589.274</v>
      </c>
      <c r="C22" s="29">
        <v>228.12799999999999</v>
      </c>
      <c r="D22" s="17">
        <v>1267.422</v>
      </c>
      <c r="E22" s="29">
        <v>713.08699999999999</v>
      </c>
      <c r="F22" s="3">
        <f t="shared" si="0"/>
        <v>35915</v>
      </c>
      <c r="G22" s="17">
        <v>538.46400000000006</v>
      </c>
      <c r="H22" s="17">
        <v>989.90800000000002</v>
      </c>
      <c r="I22" s="17">
        <v>1461.67</v>
      </c>
      <c r="K22" s="3">
        <f t="shared" si="1"/>
        <v>35915</v>
      </c>
      <c r="N22" s="17">
        <v>1076.5</v>
      </c>
      <c r="O22" s="17">
        <v>222.93</v>
      </c>
      <c r="P22" s="3">
        <f t="shared" si="2"/>
        <v>35915</v>
      </c>
      <c r="Q22" s="17">
        <v>5.0570000000000004</v>
      </c>
      <c r="S22" s="17">
        <v>589.274</v>
      </c>
      <c r="T22" s="17">
        <v>589.274</v>
      </c>
      <c r="U22" s="17">
        <v>589.274</v>
      </c>
      <c r="AA22" s="17">
        <v>589.274</v>
      </c>
      <c r="AB22" s="17">
        <v>589.274</v>
      </c>
      <c r="AC22" s="17">
        <v>589.274</v>
      </c>
      <c r="AI22" s="30">
        <f t="shared" si="3"/>
        <v>5443.8605000000007</v>
      </c>
      <c r="AJ22" s="30">
        <f t="shared" si="4"/>
        <v>1127.3570100000002</v>
      </c>
    </row>
    <row r="23" spans="1:36" hidden="1" x14ac:dyDescent="0.25">
      <c r="A23" s="3">
        <v>35946</v>
      </c>
      <c r="B23" s="17">
        <v>542.53800000000001</v>
      </c>
      <c r="C23" s="29">
        <v>190.07300000000001</v>
      </c>
      <c r="D23" s="17">
        <v>1213.2190000000001</v>
      </c>
      <c r="E23" s="29">
        <v>663.45399999999995</v>
      </c>
      <c r="F23" s="3">
        <f t="shared" si="0"/>
        <v>35946</v>
      </c>
      <c r="G23" s="17">
        <v>483.48700000000002</v>
      </c>
      <c r="H23" s="17">
        <v>935.64300000000003</v>
      </c>
      <c r="I23" s="17">
        <v>1462.442</v>
      </c>
      <c r="K23" s="3">
        <f t="shared" si="1"/>
        <v>35946</v>
      </c>
      <c r="N23" s="17">
        <v>1061.8</v>
      </c>
      <c r="O23" s="17">
        <v>223.5</v>
      </c>
      <c r="P23" s="3">
        <f t="shared" si="2"/>
        <v>35946</v>
      </c>
      <c r="Q23" s="17">
        <v>5.1565000000000003</v>
      </c>
      <c r="S23" s="17">
        <v>542.53800000000001</v>
      </c>
      <c r="T23" s="17">
        <v>542.53800000000001</v>
      </c>
      <c r="U23" s="17">
        <v>542.53800000000001</v>
      </c>
      <c r="AA23" s="17">
        <v>542.53800000000001</v>
      </c>
      <c r="AB23" s="17">
        <v>542.53800000000001</v>
      </c>
      <c r="AC23" s="17">
        <v>542.53800000000001</v>
      </c>
      <c r="AI23" s="30">
        <f t="shared" si="3"/>
        <v>5475.1716999999999</v>
      </c>
      <c r="AJ23" s="30">
        <f t="shared" si="4"/>
        <v>1152.47775</v>
      </c>
    </row>
    <row r="24" spans="1:36" hidden="1" x14ac:dyDescent="0.25">
      <c r="A24" s="3">
        <v>35976</v>
      </c>
      <c r="B24" s="17">
        <v>483.43</v>
      </c>
      <c r="C24" s="29">
        <v>171.256</v>
      </c>
      <c r="D24" s="17">
        <v>1091.7860000000001</v>
      </c>
      <c r="E24" s="29">
        <v>542.15200000000004</v>
      </c>
      <c r="F24" s="3">
        <f t="shared" si="0"/>
        <v>35976</v>
      </c>
      <c r="G24" s="17">
        <v>429.65300000000002</v>
      </c>
      <c r="H24" s="17">
        <v>831.279</v>
      </c>
      <c r="I24" s="17">
        <v>1332.566</v>
      </c>
      <c r="K24" s="3">
        <f t="shared" si="1"/>
        <v>35976</v>
      </c>
      <c r="N24" s="17">
        <v>1085.7</v>
      </c>
      <c r="O24" s="17">
        <v>224.19</v>
      </c>
      <c r="P24" s="3">
        <f t="shared" si="2"/>
        <v>35976</v>
      </c>
      <c r="Q24" s="17">
        <v>5.92</v>
      </c>
      <c r="S24" s="17">
        <v>483.43</v>
      </c>
      <c r="T24" s="17">
        <v>483.43</v>
      </c>
      <c r="U24" s="17">
        <v>483.43</v>
      </c>
      <c r="AA24" s="17">
        <v>483.43</v>
      </c>
      <c r="AB24" s="17">
        <v>483.43</v>
      </c>
      <c r="AC24" s="17">
        <v>483.43</v>
      </c>
      <c r="AI24" s="30">
        <f t="shared" si="3"/>
        <v>6427.3440000000001</v>
      </c>
      <c r="AJ24" s="30">
        <f t="shared" si="4"/>
        <v>1327.2048</v>
      </c>
    </row>
    <row r="25" spans="1:36" hidden="1" x14ac:dyDescent="0.25">
      <c r="A25" s="3">
        <v>36007</v>
      </c>
      <c r="B25" s="17">
        <v>508.72800000000001</v>
      </c>
      <c r="C25" s="29">
        <v>183.92099999999999</v>
      </c>
      <c r="D25" s="17">
        <v>1136.2380000000001</v>
      </c>
      <c r="E25" s="29">
        <v>540.06399999999996</v>
      </c>
      <c r="F25" s="3">
        <f t="shared" si="0"/>
        <v>36007</v>
      </c>
      <c r="G25" s="17">
        <v>455.803</v>
      </c>
      <c r="H25" s="17">
        <v>873.98900000000003</v>
      </c>
      <c r="I25" s="17">
        <v>1312.402</v>
      </c>
      <c r="K25" s="3">
        <f t="shared" si="1"/>
        <v>36007</v>
      </c>
      <c r="N25" s="17">
        <v>1082.7</v>
      </c>
      <c r="O25" s="17">
        <v>225.42</v>
      </c>
      <c r="P25" s="3">
        <f t="shared" si="2"/>
        <v>36007</v>
      </c>
      <c r="Q25" s="17">
        <v>6.1349999999999998</v>
      </c>
      <c r="S25" s="17">
        <v>508.72800000000001</v>
      </c>
      <c r="T25" s="17">
        <v>508.72800000000001</v>
      </c>
      <c r="U25" s="17">
        <v>508.72800000000001</v>
      </c>
      <c r="AA25" s="17">
        <v>508.72800000000001</v>
      </c>
      <c r="AB25" s="17">
        <v>508.72800000000001</v>
      </c>
      <c r="AC25" s="17">
        <v>508.72800000000001</v>
      </c>
      <c r="AI25" s="30">
        <f t="shared" si="3"/>
        <v>6642.3644999999997</v>
      </c>
      <c r="AJ25" s="30">
        <f t="shared" si="4"/>
        <v>1382.9516999999998</v>
      </c>
    </row>
    <row r="26" spans="1:36" hidden="1" x14ac:dyDescent="0.25">
      <c r="A26" s="3">
        <v>36038</v>
      </c>
      <c r="B26" s="17">
        <v>359.67200000000003</v>
      </c>
      <c r="C26" s="29">
        <v>149.67699999999999</v>
      </c>
      <c r="D26" s="17">
        <v>682.23500000000001</v>
      </c>
      <c r="E26" s="29">
        <v>388.95299999999997</v>
      </c>
      <c r="F26" s="3">
        <f t="shared" si="0"/>
        <v>36038</v>
      </c>
      <c r="G26" s="17">
        <v>324.93200000000002</v>
      </c>
      <c r="H26" s="17">
        <v>619.66099999999994</v>
      </c>
      <c r="I26" s="17">
        <v>982.32500000000005</v>
      </c>
      <c r="K26" s="3">
        <f t="shared" si="1"/>
        <v>36038</v>
      </c>
      <c r="N26" s="17">
        <v>937.1</v>
      </c>
      <c r="O26" s="17">
        <v>227.69</v>
      </c>
      <c r="P26" s="3">
        <f t="shared" si="2"/>
        <v>36038</v>
      </c>
      <c r="Q26" s="17">
        <v>6.415</v>
      </c>
      <c r="S26" s="17">
        <v>359.67200000000003</v>
      </c>
      <c r="T26" s="17">
        <v>359.67200000000003</v>
      </c>
      <c r="U26" s="17">
        <v>359.67200000000003</v>
      </c>
      <c r="AA26" s="17">
        <v>359.67200000000003</v>
      </c>
      <c r="AB26" s="17">
        <v>359.67200000000003</v>
      </c>
      <c r="AC26" s="17">
        <v>359.67200000000003</v>
      </c>
      <c r="AI26" s="30">
        <f t="shared" si="3"/>
        <v>6011.4965000000002</v>
      </c>
      <c r="AJ26" s="30">
        <f t="shared" si="4"/>
        <v>1460.6313499999999</v>
      </c>
    </row>
    <row r="27" spans="1:36" hidden="1" x14ac:dyDescent="0.25">
      <c r="A27" s="3">
        <v>36068</v>
      </c>
      <c r="B27" s="17">
        <v>379.79899999999998</v>
      </c>
      <c r="C27" s="29">
        <v>167.922</v>
      </c>
      <c r="D27" s="17">
        <v>727.99300000000005</v>
      </c>
      <c r="E27" s="29">
        <v>418.30500000000001</v>
      </c>
      <c r="F27" s="3">
        <f t="shared" si="0"/>
        <v>36068</v>
      </c>
      <c r="G27" s="17">
        <v>343.91300000000001</v>
      </c>
      <c r="H27" s="17">
        <v>676.87099999999998</v>
      </c>
      <c r="I27" s="17">
        <v>948.82</v>
      </c>
      <c r="K27" s="3">
        <f t="shared" si="1"/>
        <v>36068</v>
      </c>
      <c r="N27" s="17">
        <v>952.4</v>
      </c>
      <c r="O27" s="17">
        <v>241.15</v>
      </c>
      <c r="P27" s="3">
        <f t="shared" si="2"/>
        <v>36068</v>
      </c>
      <c r="Q27" s="17">
        <v>5.87</v>
      </c>
      <c r="S27" s="17">
        <v>379.79899999999998</v>
      </c>
      <c r="T27" s="17">
        <v>379.79899999999998</v>
      </c>
      <c r="U27" s="17">
        <v>379.79899999999998</v>
      </c>
      <c r="AA27" s="17">
        <v>379.79899999999998</v>
      </c>
      <c r="AB27" s="17">
        <v>379.79899999999998</v>
      </c>
      <c r="AC27" s="17">
        <v>379.79899999999998</v>
      </c>
      <c r="AI27" s="30">
        <f t="shared" si="3"/>
        <v>5590.5879999999997</v>
      </c>
      <c r="AJ27" s="30">
        <f t="shared" si="4"/>
        <v>1415.5505000000001</v>
      </c>
    </row>
    <row r="28" spans="1:36" hidden="1" x14ac:dyDescent="0.25">
      <c r="A28" s="3">
        <v>36099</v>
      </c>
      <c r="B28" s="17">
        <v>432.80200000000002</v>
      </c>
      <c r="C28" s="29">
        <v>179.15700000000001</v>
      </c>
      <c r="D28" s="17">
        <v>905.26199999999994</v>
      </c>
      <c r="E28" s="29">
        <v>470.64400000000001</v>
      </c>
      <c r="F28" s="3">
        <f t="shared" si="0"/>
        <v>36099</v>
      </c>
      <c r="G28" s="17">
        <v>394.30200000000002</v>
      </c>
      <c r="H28" s="17">
        <v>765.07600000000002</v>
      </c>
      <c r="I28" s="17">
        <v>1067.4449999999999</v>
      </c>
      <c r="K28" s="3">
        <f t="shared" si="1"/>
        <v>36099</v>
      </c>
      <c r="N28" s="17">
        <v>1037.2</v>
      </c>
      <c r="O28" s="17">
        <v>249.38</v>
      </c>
      <c r="P28" s="3">
        <f t="shared" si="2"/>
        <v>36099</v>
      </c>
      <c r="Q28" s="17">
        <v>5.6550000000000002</v>
      </c>
      <c r="S28" s="17">
        <v>432.80200000000002</v>
      </c>
      <c r="T28" s="17">
        <v>432.80200000000002</v>
      </c>
      <c r="U28" s="17">
        <v>432.80200000000002</v>
      </c>
      <c r="AA28" s="17">
        <v>432.80200000000002</v>
      </c>
      <c r="AB28" s="17">
        <v>432.80200000000002</v>
      </c>
      <c r="AC28" s="17">
        <v>432.80200000000002</v>
      </c>
      <c r="AI28" s="30">
        <f t="shared" si="3"/>
        <v>5865.3660000000009</v>
      </c>
      <c r="AJ28" s="30">
        <f t="shared" si="4"/>
        <v>1410.2438999999999</v>
      </c>
    </row>
    <row r="29" spans="1:36" hidden="1" x14ac:dyDescent="0.25">
      <c r="A29" s="3">
        <v>36129</v>
      </c>
      <c r="B29" s="17">
        <v>421.06099999999998</v>
      </c>
      <c r="C29" s="29">
        <v>178.15700000000001</v>
      </c>
      <c r="D29" s="17">
        <v>856.52099999999996</v>
      </c>
      <c r="E29" s="29">
        <v>466.37299999999999</v>
      </c>
      <c r="F29" s="3">
        <f t="shared" si="0"/>
        <v>36129</v>
      </c>
      <c r="G29" s="17">
        <v>385.01499999999999</v>
      </c>
      <c r="H29" s="17">
        <v>754.154</v>
      </c>
      <c r="I29" s="17">
        <v>1032.7</v>
      </c>
      <c r="K29" s="3">
        <f t="shared" si="1"/>
        <v>36129</v>
      </c>
      <c r="N29" s="17">
        <v>1097.5999999999999</v>
      </c>
      <c r="O29" s="17">
        <v>244.53</v>
      </c>
      <c r="P29" s="3">
        <f t="shared" si="2"/>
        <v>36129</v>
      </c>
      <c r="Q29" s="17">
        <v>5.6875</v>
      </c>
      <c r="S29" s="17">
        <v>421.06099999999998</v>
      </c>
      <c r="T29" s="17">
        <v>421.06099999999998</v>
      </c>
      <c r="U29" s="17">
        <v>421.06099999999998</v>
      </c>
      <c r="AA29" s="17">
        <v>421.06099999999998</v>
      </c>
      <c r="AB29" s="17">
        <v>421.06099999999998</v>
      </c>
      <c r="AC29" s="17">
        <v>421.06099999999998</v>
      </c>
      <c r="AI29" s="30">
        <f t="shared" si="3"/>
        <v>6242.5999999999995</v>
      </c>
      <c r="AJ29" s="30">
        <f t="shared" si="4"/>
        <v>1390.764375</v>
      </c>
    </row>
    <row r="30" spans="1:36" hidden="1" x14ac:dyDescent="0.25">
      <c r="A30" s="3">
        <v>36160</v>
      </c>
      <c r="B30" s="17">
        <v>407.63400000000001</v>
      </c>
      <c r="C30" s="29">
        <v>163.71100000000001</v>
      </c>
      <c r="D30" s="17">
        <v>827.27499999999998</v>
      </c>
      <c r="E30" s="29">
        <v>438.08699999999999</v>
      </c>
      <c r="F30" s="3">
        <f t="shared" si="0"/>
        <v>36160</v>
      </c>
      <c r="G30" s="17">
        <v>368.73</v>
      </c>
      <c r="H30" s="17">
        <v>755.43600000000004</v>
      </c>
      <c r="I30" s="17">
        <v>1008.36</v>
      </c>
      <c r="K30" s="3">
        <f t="shared" si="1"/>
        <v>36160</v>
      </c>
      <c r="L30" s="17">
        <v>74.158000000000001</v>
      </c>
      <c r="N30" s="17">
        <v>1150</v>
      </c>
      <c r="O30" s="17">
        <v>251.08</v>
      </c>
      <c r="P30" s="3">
        <f t="shared" si="2"/>
        <v>36160</v>
      </c>
      <c r="Q30" s="17">
        <v>5.86</v>
      </c>
      <c r="S30" s="17">
        <v>407.63400000000001</v>
      </c>
      <c r="T30" s="17">
        <v>407.63400000000001</v>
      </c>
      <c r="U30" s="17">
        <v>407.63400000000001</v>
      </c>
      <c r="AA30" s="17">
        <v>407.63400000000001</v>
      </c>
      <c r="AB30" s="17">
        <v>407.63400000000001</v>
      </c>
      <c r="AC30" s="17">
        <v>407.63400000000001</v>
      </c>
      <c r="AI30" s="30">
        <f t="shared" si="3"/>
        <v>6739</v>
      </c>
      <c r="AJ30" s="30">
        <f t="shared" si="4"/>
        <v>1471.3288000000002</v>
      </c>
    </row>
    <row r="31" spans="1:36" hidden="1" x14ac:dyDescent="0.25">
      <c r="A31" s="3">
        <v>36191</v>
      </c>
      <c r="B31" s="17">
        <v>441.22199999999998</v>
      </c>
      <c r="C31" s="29">
        <v>172.261</v>
      </c>
      <c r="D31" s="17">
        <v>890.11400000000003</v>
      </c>
      <c r="E31" s="29">
        <v>491.53</v>
      </c>
      <c r="F31" s="3">
        <f t="shared" si="0"/>
        <v>36191</v>
      </c>
      <c r="G31" s="17">
        <v>403.33600000000001</v>
      </c>
      <c r="H31" s="17">
        <v>802.98699999999997</v>
      </c>
      <c r="I31" s="17">
        <v>1050.127</v>
      </c>
      <c r="K31" s="3">
        <f t="shared" si="1"/>
        <v>36191</v>
      </c>
      <c r="L31" s="17">
        <v>76.013000000000005</v>
      </c>
      <c r="N31" s="17">
        <v>1173.8</v>
      </c>
      <c r="O31" s="17">
        <v>249.09</v>
      </c>
      <c r="P31" s="3">
        <f t="shared" si="2"/>
        <v>36191</v>
      </c>
      <c r="Q31" s="17">
        <v>6.05</v>
      </c>
      <c r="S31" s="17">
        <v>441.22199999999998</v>
      </c>
      <c r="T31" s="17">
        <v>441.22199999999998</v>
      </c>
      <c r="U31" s="17">
        <v>441.22199999999998</v>
      </c>
      <c r="AA31" s="17">
        <v>441.22199999999998</v>
      </c>
      <c r="AB31" s="17">
        <v>441.22199999999998</v>
      </c>
      <c r="AC31" s="17">
        <v>441.22199999999998</v>
      </c>
      <c r="AI31" s="30">
        <f t="shared" si="3"/>
        <v>7101.49</v>
      </c>
      <c r="AJ31" s="30">
        <f t="shared" si="4"/>
        <v>1506.9945</v>
      </c>
    </row>
    <row r="32" spans="1:36" hidden="1" x14ac:dyDescent="0.25">
      <c r="A32" s="3">
        <v>36219</v>
      </c>
      <c r="B32" s="17">
        <v>452.36700000000002</v>
      </c>
      <c r="C32" s="29">
        <v>191.89599999999999</v>
      </c>
      <c r="D32" s="17">
        <v>884.73</v>
      </c>
      <c r="E32" s="29">
        <v>503.15600000000001</v>
      </c>
      <c r="F32" s="3">
        <f t="shared" si="0"/>
        <v>36219</v>
      </c>
      <c r="G32" s="17">
        <v>409.2</v>
      </c>
      <c r="H32" s="17">
        <v>844.55</v>
      </c>
      <c r="I32" s="17">
        <v>1088.172</v>
      </c>
      <c r="K32" s="3">
        <f t="shared" si="1"/>
        <v>36219</v>
      </c>
      <c r="L32" s="17">
        <v>81.587000000000003</v>
      </c>
      <c r="N32" s="17">
        <v>1141.3</v>
      </c>
      <c r="O32" s="17">
        <v>240.45</v>
      </c>
      <c r="P32" s="3">
        <f t="shared" si="2"/>
        <v>36219</v>
      </c>
      <c r="Q32" s="17">
        <v>6.16</v>
      </c>
      <c r="S32" s="17">
        <v>452.36700000000002</v>
      </c>
      <c r="T32" s="17">
        <v>452.36700000000002</v>
      </c>
      <c r="U32" s="17">
        <v>452.36700000000002</v>
      </c>
      <c r="AA32" s="17">
        <v>452.36700000000002</v>
      </c>
      <c r="AB32" s="17">
        <v>452.36700000000002</v>
      </c>
      <c r="AC32" s="17">
        <v>452.36700000000002</v>
      </c>
      <c r="AI32" s="30">
        <f t="shared" si="3"/>
        <v>7030.4079999999994</v>
      </c>
      <c r="AJ32" s="30">
        <f t="shared" si="4"/>
        <v>1481.172</v>
      </c>
    </row>
    <row r="33" spans="1:36" hidden="1" x14ac:dyDescent="0.25">
      <c r="A33" s="3">
        <v>36250</v>
      </c>
      <c r="B33" s="17">
        <v>490.20299999999997</v>
      </c>
      <c r="C33" s="29">
        <v>214.34299999999999</v>
      </c>
      <c r="D33" s="17">
        <v>908.197</v>
      </c>
      <c r="E33" s="29">
        <v>561.85900000000004</v>
      </c>
      <c r="F33" s="3">
        <f t="shared" si="0"/>
        <v>36250</v>
      </c>
      <c r="G33" s="17">
        <v>440.322</v>
      </c>
      <c r="H33" s="17">
        <v>939.42499999999995</v>
      </c>
      <c r="I33" s="17">
        <v>1203.575</v>
      </c>
      <c r="K33" s="3">
        <f t="shared" si="1"/>
        <v>36250</v>
      </c>
      <c r="L33" s="17">
        <v>81.108000000000004</v>
      </c>
      <c r="N33" s="17">
        <v>1187.5</v>
      </c>
      <c r="O33" s="17">
        <v>241.39</v>
      </c>
      <c r="P33" s="3">
        <f t="shared" si="2"/>
        <v>36250</v>
      </c>
      <c r="Q33" s="17">
        <v>6.19</v>
      </c>
      <c r="S33" s="17">
        <v>490.20299999999997</v>
      </c>
      <c r="T33" s="17">
        <v>490.20299999999997</v>
      </c>
      <c r="U33" s="17">
        <v>490.20299999999997</v>
      </c>
      <c r="AA33" s="17">
        <v>490.20299999999997</v>
      </c>
      <c r="AB33" s="17">
        <v>490.20299999999997</v>
      </c>
      <c r="AC33" s="17">
        <v>490.20299999999997</v>
      </c>
      <c r="AI33" s="30">
        <f t="shared" si="3"/>
        <v>7350.6250000000009</v>
      </c>
      <c r="AJ33" s="30">
        <f t="shared" si="4"/>
        <v>1494.2040999999999</v>
      </c>
    </row>
    <row r="34" spans="1:36" hidden="1" x14ac:dyDescent="0.25">
      <c r="A34" s="3">
        <v>36280</v>
      </c>
      <c r="B34" s="17">
        <v>548.15200000000004</v>
      </c>
      <c r="C34" s="29">
        <v>284.5</v>
      </c>
      <c r="D34" s="17">
        <v>951.20899999999995</v>
      </c>
      <c r="E34" s="29">
        <v>585.51199999999994</v>
      </c>
      <c r="F34" s="3">
        <f t="shared" si="0"/>
        <v>36280</v>
      </c>
      <c r="G34" s="17">
        <v>505.29300000000001</v>
      </c>
      <c r="H34" s="17">
        <v>972.34199999999998</v>
      </c>
      <c r="I34" s="17">
        <v>1294.5640000000001</v>
      </c>
      <c r="K34" s="3">
        <f t="shared" si="1"/>
        <v>36280</v>
      </c>
      <c r="L34" s="17">
        <v>83.08</v>
      </c>
      <c r="N34" s="17">
        <v>1233.0999999999999</v>
      </c>
      <c r="O34" s="17">
        <v>241.58</v>
      </c>
      <c r="P34" s="3">
        <f t="shared" si="2"/>
        <v>36280</v>
      </c>
      <c r="Q34" s="17">
        <v>6.1050000000000004</v>
      </c>
      <c r="S34" s="17">
        <v>548.15200000000004</v>
      </c>
      <c r="T34" s="17">
        <v>548.15200000000004</v>
      </c>
      <c r="U34" s="17">
        <v>548.15200000000004</v>
      </c>
      <c r="AA34" s="17">
        <v>548.15200000000004</v>
      </c>
      <c r="AB34" s="17">
        <v>548.15200000000004</v>
      </c>
      <c r="AC34" s="17">
        <v>548.15200000000004</v>
      </c>
      <c r="AI34" s="30">
        <f t="shared" si="3"/>
        <v>7528.0754999999999</v>
      </c>
      <c r="AJ34" s="30">
        <f t="shared" si="4"/>
        <v>1474.8459000000003</v>
      </c>
    </row>
    <row r="35" spans="1:36" hidden="1" x14ac:dyDescent="0.25">
      <c r="A35" s="3">
        <v>36311</v>
      </c>
      <c r="B35" s="17">
        <v>504.97399999999999</v>
      </c>
      <c r="C35" s="29">
        <v>256.43799999999999</v>
      </c>
      <c r="D35" s="17">
        <v>894.44600000000003</v>
      </c>
      <c r="E35" s="29">
        <v>545.96</v>
      </c>
      <c r="F35" s="3">
        <f t="shared" si="0"/>
        <v>36311</v>
      </c>
      <c r="G35" s="17">
        <v>464.69499999999999</v>
      </c>
      <c r="H35" s="17">
        <v>900.25699999999995</v>
      </c>
      <c r="I35" s="17">
        <v>1163.097</v>
      </c>
      <c r="K35" s="3">
        <f t="shared" si="1"/>
        <v>36311</v>
      </c>
      <c r="L35" s="17">
        <v>82.06</v>
      </c>
      <c r="N35" s="17">
        <v>1186.7</v>
      </c>
      <c r="O35" s="17">
        <v>236.67</v>
      </c>
      <c r="P35" s="3">
        <f t="shared" si="2"/>
        <v>36311</v>
      </c>
      <c r="Q35" s="17">
        <v>6.2140000000000004</v>
      </c>
      <c r="S35" s="17">
        <v>504.97399999999999</v>
      </c>
      <c r="T35" s="17">
        <v>504.97399999999999</v>
      </c>
      <c r="U35" s="17">
        <v>504.97399999999999</v>
      </c>
      <c r="AA35" s="17">
        <v>504.97399999999999</v>
      </c>
      <c r="AB35" s="17">
        <v>504.97399999999999</v>
      </c>
      <c r="AC35" s="17">
        <v>504.97399999999999</v>
      </c>
      <c r="AI35" s="30">
        <f t="shared" si="3"/>
        <v>7374.153800000001</v>
      </c>
      <c r="AJ35" s="30">
        <f t="shared" si="4"/>
        <v>1470.6673800000001</v>
      </c>
    </row>
    <row r="36" spans="1:36" hidden="1" x14ac:dyDescent="0.25">
      <c r="A36" s="3">
        <v>36341</v>
      </c>
      <c r="B36" s="17">
        <v>553.14800000000002</v>
      </c>
      <c r="C36" s="29">
        <v>277.53100000000001</v>
      </c>
      <c r="D36" s="17">
        <v>1000.528</v>
      </c>
      <c r="E36" s="29">
        <v>628.98099999999999</v>
      </c>
      <c r="F36" s="3">
        <f t="shared" si="0"/>
        <v>36341</v>
      </c>
      <c r="G36" s="17">
        <v>512.88800000000003</v>
      </c>
      <c r="H36" s="17">
        <v>955.87199999999996</v>
      </c>
      <c r="I36" s="17">
        <v>1206.335</v>
      </c>
      <c r="K36" s="3">
        <f t="shared" si="1"/>
        <v>36341</v>
      </c>
      <c r="L36" s="17">
        <v>83.355000000000004</v>
      </c>
      <c r="N36" s="17">
        <v>1240.8</v>
      </c>
      <c r="O36" s="17">
        <v>231.34</v>
      </c>
      <c r="P36" s="3">
        <f t="shared" si="2"/>
        <v>36341</v>
      </c>
      <c r="Q36" s="17">
        <v>6.0380000000000003</v>
      </c>
      <c r="S36" s="17">
        <v>553.14800000000002</v>
      </c>
      <c r="T36" s="17">
        <v>553.14800000000002</v>
      </c>
      <c r="U36" s="17">
        <v>553.14800000000002</v>
      </c>
      <c r="AA36" s="17">
        <v>553.14800000000002</v>
      </c>
      <c r="AB36" s="17">
        <v>553.14800000000002</v>
      </c>
      <c r="AC36" s="17">
        <v>553.14800000000002</v>
      </c>
      <c r="AI36" s="30">
        <f t="shared" si="3"/>
        <v>7491.9503999999997</v>
      </c>
      <c r="AJ36" s="30">
        <f t="shared" si="4"/>
        <v>1396.8309200000001</v>
      </c>
    </row>
    <row r="37" spans="1:36" hidden="1" x14ac:dyDescent="0.25">
      <c r="A37" s="3">
        <v>36372</v>
      </c>
      <c r="B37" s="17">
        <v>561.92499999999995</v>
      </c>
      <c r="C37" s="29">
        <v>307.27100000000002</v>
      </c>
      <c r="D37" s="17">
        <v>972.375</v>
      </c>
      <c r="E37" s="29">
        <v>596.61500000000001</v>
      </c>
      <c r="F37" s="3">
        <f t="shared" si="0"/>
        <v>36372</v>
      </c>
      <c r="G37" s="17">
        <v>529.81200000000001</v>
      </c>
      <c r="H37" s="17">
        <v>902.08699999999999</v>
      </c>
      <c r="I37" s="17">
        <v>1153.6510000000001</v>
      </c>
      <c r="K37" s="3">
        <f t="shared" si="1"/>
        <v>36372</v>
      </c>
      <c r="L37" s="17">
        <v>84.433999999999997</v>
      </c>
      <c r="N37" s="17">
        <v>1235.7</v>
      </c>
      <c r="O37" s="17">
        <v>237.69</v>
      </c>
      <c r="P37" s="3">
        <f t="shared" si="2"/>
        <v>36372</v>
      </c>
      <c r="Q37" s="17">
        <v>6.1520000000000001</v>
      </c>
      <c r="S37" s="17">
        <v>561.92499999999995</v>
      </c>
      <c r="T37" s="17">
        <v>561.92499999999995</v>
      </c>
      <c r="U37" s="17">
        <v>561.92499999999995</v>
      </c>
      <c r="AA37" s="17">
        <v>561.92499999999995</v>
      </c>
      <c r="AB37" s="17">
        <v>561.92499999999995</v>
      </c>
      <c r="AC37" s="17">
        <v>561.92499999999995</v>
      </c>
      <c r="AI37" s="30">
        <f t="shared" si="3"/>
        <v>7602.0264000000006</v>
      </c>
      <c r="AJ37" s="30">
        <f t="shared" si="4"/>
        <v>1462.2688800000001</v>
      </c>
    </row>
    <row r="38" spans="1:36" hidden="1" x14ac:dyDescent="0.25">
      <c r="A38" s="3">
        <v>36403</v>
      </c>
      <c r="B38" s="17">
        <v>550.12800000000004</v>
      </c>
      <c r="C38" s="29">
        <v>315.29599999999999</v>
      </c>
      <c r="D38" s="17">
        <v>874.36400000000003</v>
      </c>
      <c r="E38" s="29">
        <v>572.84100000000001</v>
      </c>
      <c r="F38" s="3">
        <f t="shared" si="0"/>
        <v>36403</v>
      </c>
      <c r="G38" s="17">
        <v>519.44899999999996</v>
      </c>
      <c r="H38" s="17">
        <v>875.77700000000004</v>
      </c>
      <c r="I38" s="17">
        <v>1105.7460000000001</v>
      </c>
      <c r="K38" s="3">
        <f t="shared" si="1"/>
        <v>36403</v>
      </c>
      <c r="L38" s="17">
        <v>85.212000000000003</v>
      </c>
      <c r="N38" s="17">
        <v>1232.2</v>
      </c>
      <c r="O38" s="17">
        <v>237.27</v>
      </c>
      <c r="P38" s="3">
        <f t="shared" si="2"/>
        <v>36403</v>
      </c>
      <c r="Q38" s="17">
        <v>6.0759999999999996</v>
      </c>
      <c r="S38" s="17">
        <v>550.12800000000004</v>
      </c>
      <c r="T38" s="17">
        <v>550.12800000000004</v>
      </c>
      <c r="U38" s="17">
        <v>550.12800000000004</v>
      </c>
      <c r="AA38" s="17">
        <v>550.12800000000004</v>
      </c>
      <c r="AB38" s="17">
        <v>550.12800000000004</v>
      </c>
      <c r="AC38" s="17">
        <v>550.12800000000004</v>
      </c>
      <c r="AI38" s="30">
        <f t="shared" si="3"/>
        <v>7486.8472000000002</v>
      </c>
      <c r="AJ38" s="30">
        <f t="shared" si="4"/>
        <v>1441.6525199999999</v>
      </c>
    </row>
    <row r="39" spans="1:36" hidden="1" x14ac:dyDescent="0.25">
      <c r="A39" s="3">
        <v>36433</v>
      </c>
      <c r="B39" s="17">
        <v>549.28800000000001</v>
      </c>
      <c r="C39" s="29">
        <v>334.08199999999999</v>
      </c>
      <c r="D39" s="17">
        <v>814.82399999999996</v>
      </c>
      <c r="E39" s="29">
        <v>555.30899999999997</v>
      </c>
      <c r="F39" s="3">
        <f t="shared" si="0"/>
        <v>36433</v>
      </c>
      <c r="G39" s="17">
        <v>523.58799999999997</v>
      </c>
      <c r="H39" s="17">
        <v>836.28399999999999</v>
      </c>
      <c r="I39" s="17">
        <v>1048.951</v>
      </c>
      <c r="K39" s="3">
        <f t="shared" si="1"/>
        <v>36433</v>
      </c>
      <c r="L39" s="17">
        <v>87.150999999999996</v>
      </c>
      <c r="N39" s="17">
        <v>1218.9000000000001</v>
      </c>
      <c r="O39" s="17">
        <v>240.62</v>
      </c>
      <c r="P39" s="3">
        <f t="shared" si="2"/>
        <v>36433</v>
      </c>
      <c r="Q39" s="17">
        <v>6.0065</v>
      </c>
      <c r="S39" s="17">
        <v>549.28800000000001</v>
      </c>
      <c r="T39" s="17">
        <v>549.28800000000001</v>
      </c>
      <c r="U39" s="17">
        <v>549.28800000000001</v>
      </c>
      <c r="AA39" s="17">
        <v>549.28800000000001</v>
      </c>
      <c r="AB39" s="17">
        <v>549.28800000000001</v>
      </c>
      <c r="AC39" s="17">
        <v>549.28800000000001</v>
      </c>
      <c r="AI39" s="30">
        <f t="shared" si="3"/>
        <v>7321.3228500000005</v>
      </c>
      <c r="AJ39" s="30">
        <f t="shared" si="4"/>
        <v>1445.28403</v>
      </c>
    </row>
    <row r="40" spans="1:36" hidden="1" x14ac:dyDescent="0.25">
      <c r="A40" s="3">
        <v>36464</v>
      </c>
      <c r="B40" s="17">
        <v>577.20899999999995</v>
      </c>
      <c r="C40" s="29">
        <v>336.108</v>
      </c>
      <c r="D40" s="17">
        <v>894.85299999999995</v>
      </c>
      <c r="E40" s="29">
        <v>569.149</v>
      </c>
      <c r="F40" s="3">
        <f t="shared" si="0"/>
        <v>36464</v>
      </c>
      <c r="G40" s="17">
        <v>545.98500000000001</v>
      </c>
      <c r="H40" s="17">
        <v>932.74</v>
      </c>
      <c r="I40" s="17">
        <v>1043.711</v>
      </c>
      <c r="K40" s="3">
        <f t="shared" si="1"/>
        <v>36464</v>
      </c>
      <c r="L40" s="17">
        <v>89.14</v>
      </c>
      <c r="N40" s="17">
        <v>1280.9000000000001</v>
      </c>
      <c r="O40" s="17">
        <v>240.5</v>
      </c>
      <c r="P40" s="3">
        <f t="shared" si="2"/>
        <v>36464</v>
      </c>
      <c r="Q40" s="17">
        <v>6.1360000000000001</v>
      </c>
      <c r="S40" s="17">
        <v>577.20899999999995</v>
      </c>
      <c r="T40" s="17">
        <v>577.20899999999995</v>
      </c>
      <c r="U40" s="17">
        <v>577.20899999999995</v>
      </c>
      <c r="AA40" s="17">
        <v>577.20899999999995</v>
      </c>
      <c r="AB40" s="17">
        <v>577.20899999999995</v>
      </c>
      <c r="AC40" s="17">
        <v>577.20899999999995</v>
      </c>
      <c r="AI40" s="30">
        <f t="shared" si="3"/>
        <v>7859.6024000000007</v>
      </c>
      <c r="AJ40" s="30">
        <f t="shared" si="4"/>
        <v>1475.7080000000001</v>
      </c>
    </row>
    <row r="41" spans="1:36" hidden="1" x14ac:dyDescent="0.25">
      <c r="A41" s="3">
        <v>36494</v>
      </c>
      <c r="B41" s="17">
        <v>615.6</v>
      </c>
      <c r="C41" s="29">
        <v>354.06799999999998</v>
      </c>
      <c r="D41" s="17">
        <v>906.16099999999994</v>
      </c>
      <c r="E41" s="29">
        <v>629.649</v>
      </c>
      <c r="F41" s="3">
        <f t="shared" si="0"/>
        <v>36494</v>
      </c>
      <c r="G41" s="17">
        <v>581.90300000000002</v>
      </c>
      <c r="H41" s="17">
        <v>990.58</v>
      </c>
      <c r="I41" s="17">
        <v>1079.384</v>
      </c>
      <c r="K41" s="3">
        <f t="shared" si="1"/>
        <v>36494</v>
      </c>
      <c r="L41" s="17">
        <v>91.694999999999993</v>
      </c>
      <c r="N41" s="17">
        <v>1315.7</v>
      </c>
      <c r="O41" s="17">
        <v>238.79</v>
      </c>
      <c r="P41" s="3">
        <f t="shared" si="2"/>
        <v>36494</v>
      </c>
      <c r="Q41" s="17">
        <v>6.165</v>
      </c>
      <c r="S41" s="17">
        <v>615.6</v>
      </c>
      <c r="T41" s="17">
        <v>615.6</v>
      </c>
      <c r="U41" s="17">
        <v>615.6</v>
      </c>
      <c r="AA41" s="17">
        <v>615.6</v>
      </c>
      <c r="AB41" s="17">
        <v>615.6</v>
      </c>
      <c r="AC41" s="17">
        <v>615.6</v>
      </c>
      <c r="AI41" s="30">
        <f t="shared" si="3"/>
        <v>8111.2905000000001</v>
      </c>
      <c r="AJ41" s="30">
        <f t="shared" si="4"/>
        <v>1472.1403499999999</v>
      </c>
    </row>
    <row r="42" spans="1:36" hidden="1" x14ac:dyDescent="0.25">
      <c r="A42" s="3">
        <v>36525</v>
      </c>
      <c r="B42" s="17">
        <v>696.31200000000001</v>
      </c>
      <c r="C42" s="29">
        <v>389.70600000000002</v>
      </c>
      <c r="D42" s="17">
        <v>1052.6890000000001</v>
      </c>
      <c r="E42" s="29">
        <v>730.54600000000005</v>
      </c>
      <c r="F42" s="3">
        <f t="shared" si="0"/>
        <v>36525</v>
      </c>
      <c r="G42" s="17">
        <v>660.65200000000004</v>
      </c>
      <c r="H42" s="17">
        <v>1114.4680000000001</v>
      </c>
      <c r="I42" s="17">
        <v>1195.7329999999999</v>
      </c>
      <c r="K42" s="3">
        <f t="shared" si="1"/>
        <v>36525</v>
      </c>
      <c r="L42" s="17">
        <v>95.46</v>
      </c>
      <c r="N42" s="17">
        <v>1420.9</v>
      </c>
      <c r="O42" s="17">
        <v>238.01</v>
      </c>
      <c r="P42" s="3">
        <f t="shared" si="2"/>
        <v>36525</v>
      </c>
      <c r="Q42" s="17">
        <v>6.1369999999999996</v>
      </c>
      <c r="S42" s="17">
        <v>696.31200000000001</v>
      </c>
      <c r="T42" s="17">
        <v>696.31200000000001</v>
      </c>
      <c r="U42" s="17">
        <v>696.31200000000001</v>
      </c>
      <c r="AA42" s="17">
        <v>696.31200000000001</v>
      </c>
      <c r="AB42" s="17">
        <v>696.31200000000001</v>
      </c>
      <c r="AC42" s="17">
        <v>696.31200000000001</v>
      </c>
      <c r="AI42" s="30">
        <f t="shared" si="3"/>
        <v>8720.0632999999998</v>
      </c>
      <c r="AJ42" s="30">
        <f t="shared" si="4"/>
        <v>1460.6673699999999</v>
      </c>
    </row>
    <row r="43" spans="1:36" hidden="1" x14ac:dyDescent="0.25">
      <c r="A43" s="3">
        <v>36556</v>
      </c>
      <c r="B43" s="17">
        <v>687.327</v>
      </c>
      <c r="C43" s="29">
        <v>367.43900000000002</v>
      </c>
      <c r="D43" s="17">
        <v>1055.527</v>
      </c>
      <c r="E43" s="29">
        <v>718.64700000000005</v>
      </c>
      <c r="F43" s="3">
        <f t="shared" si="0"/>
        <v>36556</v>
      </c>
      <c r="G43" s="17">
        <v>643.30499999999995</v>
      </c>
      <c r="H43" s="17">
        <v>1135.1379999999999</v>
      </c>
      <c r="I43" s="17">
        <v>1292.046</v>
      </c>
      <c r="K43" s="3">
        <f t="shared" si="1"/>
        <v>36556</v>
      </c>
      <c r="L43" s="17">
        <v>96.353999999999999</v>
      </c>
      <c r="N43" s="17">
        <v>1338.2</v>
      </c>
      <c r="O43" s="17">
        <v>234.92</v>
      </c>
      <c r="P43" s="3">
        <f t="shared" si="2"/>
        <v>36556</v>
      </c>
      <c r="Q43" s="17">
        <v>6.3014999999999999</v>
      </c>
      <c r="S43" s="17">
        <v>687.327</v>
      </c>
      <c r="T43" s="17">
        <v>687.327</v>
      </c>
      <c r="U43" s="17">
        <v>687.327</v>
      </c>
      <c r="AA43" s="17">
        <v>687.327</v>
      </c>
      <c r="AB43" s="17">
        <v>687.327</v>
      </c>
      <c r="AC43" s="17">
        <v>687.327</v>
      </c>
      <c r="AI43" s="30">
        <f t="shared" si="3"/>
        <v>8432.667300000001</v>
      </c>
      <c r="AJ43" s="30">
        <f t="shared" si="4"/>
        <v>1480.3483799999999</v>
      </c>
    </row>
    <row r="44" spans="1:36" hidden="1" x14ac:dyDescent="0.25">
      <c r="A44" s="3">
        <v>36585</v>
      </c>
      <c r="B44" s="17">
        <v>644.92100000000005</v>
      </c>
      <c r="C44" s="29">
        <v>317.86500000000001</v>
      </c>
      <c r="D44" s="17">
        <v>977.85400000000004</v>
      </c>
      <c r="E44" s="29">
        <v>710.16899999999998</v>
      </c>
      <c r="F44" s="3">
        <f t="shared" si="0"/>
        <v>36585</v>
      </c>
      <c r="G44" s="17">
        <v>603.84199999999998</v>
      </c>
      <c r="H44" s="17">
        <v>1044.069</v>
      </c>
      <c r="I44" s="17">
        <v>1211.4459999999999</v>
      </c>
      <c r="K44" s="3">
        <f t="shared" si="1"/>
        <v>36585</v>
      </c>
      <c r="L44" s="17">
        <v>97.656999999999996</v>
      </c>
      <c r="M44" s="17">
        <v>94.263900000000007</v>
      </c>
      <c r="N44" s="17">
        <v>1340.6</v>
      </c>
      <c r="O44" s="17">
        <v>234.97</v>
      </c>
      <c r="P44" s="3">
        <f t="shared" si="2"/>
        <v>36585</v>
      </c>
      <c r="Q44" s="17">
        <v>6.3280000000000003</v>
      </c>
      <c r="S44" s="17">
        <v>644.92100000000005</v>
      </c>
      <c r="T44" s="17">
        <v>644.92100000000005</v>
      </c>
      <c r="U44" s="17">
        <v>644.92100000000005</v>
      </c>
      <c r="AA44" s="17">
        <v>644.92100000000005</v>
      </c>
      <c r="AB44" s="17">
        <v>644.92100000000005</v>
      </c>
      <c r="AC44" s="17">
        <v>644.92100000000005</v>
      </c>
      <c r="AI44" s="30">
        <f t="shared" si="3"/>
        <v>8483.3168000000005</v>
      </c>
      <c r="AJ44" s="30">
        <f t="shared" si="4"/>
        <v>1486.8901600000002</v>
      </c>
    </row>
    <row r="45" spans="1:36" hidden="1" x14ac:dyDescent="0.25">
      <c r="A45" s="3">
        <v>36616</v>
      </c>
      <c r="B45" s="17">
        <v>650.22299999999996</v>
      </c>
      <c r="C45" s="29">
        <v>331.70299999999997</v>
      </c>
      <c r="D45" s="17">
        <v>992.18600000000004</v>
      </c>
      <c r="E45" s="29">
        <v>688.04399999999998</v>
      </c>
      <c r="F45" s="3">
        <f t="shared" si="0"/>
        <v>36616</v>
      </c>
      <c r="G45" s="17">
        <v>614.28599999999994</v>
      </c>
      <c r="H45" s="17">
        <v>1003.975</v>
      </c>
      <c r="I45" s="17">
        <v>1130.348</v>
      </c>
      <c r="K45" s="3">
        <f t="shared" si="1"/>
        <v>36616</v>
      </c>
      <c r="L45" s="17">
        <v>96.998000000000005</v>
      </c>
      <c r="M45" s="17">
        <v>95.090500000000006</v>
      </c>
      <c r="N45" s="17">
        <v>1431.9</v>
      </c>
      <c r="O45" s="17">
        <v>236.6</v>
      </c>
      <c r="P45" s="3">
        <f t="shared" si="2"/>
        <v>36616</v>
      </c>
      <c r="Q45" s="17">
        <v>6.548</v>
      </c>
      <c r="S45" s="17">
        <v>650.22299999999996</v>
      </c>
      <c r="T45" s="17">
        <v>650.22299999999996</v>
      </c>
      <c r="U45" s="17">
        <v>650.22299999999996</v>
      </c>
      <c r="AA45" s="17">
        <v>650.22299999999996</v>
      </c>
      <c r="AB45" s="17">
        <v>650.22299999999996</v>
      </c>
      <c r="AC45" s="17">
        <v>650.22299999999996</v>
      </c>
      <c r="AI45" s="30">
        <f t="shared" si="3"/>
        <v>9376.0812000000005</v>
      </c>
      <c r="AJ45" s="30">
        <f t="shared" si="4"/>
        <v>1549.2567999999999</v>
      </c>
    </row>
    <row r="46" spans="1:36" hidden="1" x14ac:dyDescent="0.25">
      <c r="A46" s="3">
        <v>36646</v>
      </c>
      <c r="B46" s="17">
        <v>610.36800000000005</v>
      </c>
      <c r="C46" s="29">
        <v>308.67399999999998</v>
      </c>
      <c r="D46" s="17">
        <v>971.52099999999996</v>
      </c>
      <c r="E46" s="29">
        <v>666.16399999999999</v>
      </c>
      <c r="F46" s="3">
        <f t="shared" si="0"/>
        <v>36646</v>
      </c>
      <c r="G46" s="17">
        <v>578.51300000000003</v>
      </c>
      <c r="H46" s="17">
        <v>909.56600000000003</v>
      </c>
      <c r="I46" s="17">
        <v>1037.44</v>
      </c>
      <c r="K46" s="3">
        <f t="shared" si="1"/>
        <v>36646</v>
      </c>
      <c r="L46" s="17">
        <v>96.554000000000002</v>
      </c>
      <c r="M46" s="17">
        <v>95.880799999999994</v>
      </c>
      <c r="N46" s="17">
        <v>1370.1</v>
      </c>
      <c r="O46" s="17">
        <v>232.23</v>
      </c>
      <c r="P46" s="3">
        <f t="shared" si="2"/>
        <v>36646</v>
      </c>
      <c r="Q46" s="17">
        <v>6.7750000000000004</v>
      </c>
      <c r="S46" s="17">
        <v>610.36800000000005</v>
      </c>
      <c r="T46" s="17">
        <v>610.36800000000005</v>
      </c>
      <c r="U46" s="17">
        <v>610.36800000000005</v>
      </c>
      <c r="AA46" s="17">
        <v>610.36800000000005</v>
      </c>
      <c r="AB46" s="17">
        <v>610.36800000000005</v>
      </c>
      <c r="AC46" s="17">
        <v>610.36800000000005</v>
      </c>
      <c r="AI46" s="30">
        <f t="shared" si="3"/>
        <v>9282.4274999999998</v>
      </c>
      <c r="AJ46" s="30">
        <f t="shared" si="4"/>
        <v>1573.35825</v>
      </c>
    </row>
    <row r="47" spans="1:36" hidden="1" x14ac:dyDescent="0.25">
      <c r="A47" s="3">
        <v>36677</v>
      </c>
      <c r="B47" s="17">
        <v>604.447</v>
      </c>
      <c r="C47" s="29">
        <v>323.15699999999998</v>
      </c>
      <c r="D47" s="17">
        <v>934.79200000000003</v>
      </c>
      <c r="E47" s="29">
        <v>668.07100000000003</v>
      </c>
      <c r="F47" s="3">
        <f t="shared" si="0"/>
        <v>36677</v>
      </c>
      <c r="G47" s="17">
        <v>579.24300000000005</v>
      </c>
      <c r="H47" s="17">
        <v>848.53</v>
      </c>
      <c r="I47" s="17">
        <v>968.68899999999996</v>
      </c>
      <c r="K47" s="3">
        <f t="shared" si="1"/>
        <v>36677</v>
      </c>
      <c r="L47" s="17">
        <v>97.832999999999998</v>
      </c>
      <c r="M47" s="17">
        <v>96.696100000000001</v>
      </c>
      <c r="N47" s="17">
        <v>1334.1</v>
      </c>
      <c r="O47" s="17">
        <v>230.04</v>
      </c>
      <c r="P47" s="3">
        <f t="shared" si="2"/>
        <v>36677</v>
      </c>
      <c r="Q47" s="17">
        <v>6.9604999999999997</v>
      </c>
      <c r="S47" s="17">
        <v>604.447</v>
      </c>
      <c r="T47" s="17">
        <v>604.447</v>
      </c>
      <c r="U47" s="17">
        <v>604.447</v>
      </c>
      <c r="AA47" s="17">
        <v>604.447</v>
      </c>
      <c r="AB47" s="17">
        <v>604.447</v>
      </c>
      <c r="AC47" s="17">
        <v>604.447</v>
      </c>
      <c r="AI47" s="30">
        <f t="shared" si="3"/>
        <v>9286.0030499999993</v>
      </c>
      <c r="AJ47" s="30">
        <f t="shared" si="4"/>
        <v>1601.1934199999998</v>
      </c>
    </row>
    <row r="48" spans="1:36" hidden="1" x14ac:dyDescent="0.25">
      <c r="A48" s="3">
        <v>36707</v>
      </c>
      <c r="B48" s="17">
        <v>638.75199999999995</v>
      </c>
      <c r="C48" s="29">
        <v>347.16500000000002</v>
      </c>
      <c r="D48" s="17">
        <v>952.57399999999996</v>
      </c>
      <c r="E48" s="29">
        <v>719.38199999999995</v>
      </c>
      <c r="F48" s="3">
        <f t="shared" si="0"/>
        <v>36707</v>
      </c>
      <c r="G48" s="17">
        <v>611.95399999999995</v>
      </c>
      <c r="H48" s="17">
        <v>880.03</v>
      </c>
      <c r="I48" s="17">
        <v>1015.731</v>
      </c>
      <c r="K48" s="3">
        <f t="shared" si="1"/>
        <v>36707</v>
      </c>
      <c r="L48" s="17">
        <v>100</v>
      </c>
      <c r="M48" s="17">
        <v>97.489900000000006</v>
      </c>
      <c r="N48" s="17">
        <v>1377.7</v>
      </c>
      <c r="O48" s="17">
        <v>238.73</v>
      </c>
      <c r="P48" s="3">
        <f t="shared" si="2"/>
        <v>36707</v>
      </c>
      <c r="Q48" s="17">
        <v>6.7725</v>
      </c>
      <c r="S48" s="17">
        <v>638.75199999999995</v>
      </c>
      <c r="T48" s="17">
        <v>638.75199999999995</v>
      </c>
      <c r="U48" s="17">
        <v>638.75199999999995</v>
      </c>
      <c r="AA48" s="17">
        <v>638.75199999999995</v>
      </c>
      <c r="AB48" s="17">
        <v>638.75199999999995</v>
      </c>
      <c r="AC48" s="17">
        <v>638.75199999999995</v>
      </c>
      <c r="AI48" s="30">
        <f t="shared" si="3"/>
        <v>9330.4732500000009</v>
      </c>
      <c r="AJ48" s="30">
        <f t="shared" si="4"/>
        <v>1616.7989249999998</v>
      </c>
    </row>
    <row r="49" spans="1:36" hidden="1" x14ac:dyDescent="0.25">
      <c r="A49" s="3">
        <v>36738</v>
      </c>
      <c r="B49" s="17">
        <v>644.1</v>
      </c>
      <c r="C49" s="29">
        <v>349.46199999999999</v>
      </c>
      <c r="D49" s="17">
        <v>953.62599999999998</v>
      </c>
      <c r="E49" s="29">
        <v>727.245</v>
      </c>
      <c r="F49" s="3">
        <f t="shared" si="0"/>
        <v>36738</v>
      </c>
      <c r="G49" s="17">
        <v>619.29999999999995</v>
      </c>
      <c r="H49" s="17">
        <v>858.89200000000005</v>
      </c>
      <c r="I49" s="17">
        <v>993.69100000000003</v>
      </c>
      <c r="K49" s="3">
        <f t="shared" si="1"/>
        <v>36738</v>
      </c>
      <c r="L49" s="17">
        <v>103.422</v>
      </c>
      <c r="M49" s="17">
        <v>98.317400000000006</v>
      </c>
      <c r="N49" s="17">
        <v>1337.7</v>
      </c>
      <c r="O49" s="17">
        <v>236.81</v>
      </c>
      <c r="P49" s="3">
        <f t="shared" si="2"/>
        <v>36738</v>
      </c>
      <c r="Q49" s="17">
        <v>6.9545000000000003</v>
      </c>
      <c r="S49" s="17">
        <v>644.1</v>
      </c>
      <c r="T49" s="17">
        <v>644.1</v>
      </c>
      <c r="U49" s="17">
        <v>644.1</v>
      </c>
      <c r="AA49" s="17">
        <v>644.1</v>
      </c>
      <c r="AB49" s="17">
        <v>644.1</v>
      </c>
      <c r="AC49" s="17">
        <v>644.1</v>
      </c>
      <c r="AI49" s="30">
        <f t="shared" si="3"/>
        <v>9303.0346500000014</v>
      </c>
      <c r="AJ49" s="30">
        <f t="shared" si="4"/>
        <v>1646.8951450000002</v>
      </c>
    </row>
    <row r="50" spans="1:36" hidden="1" x14ac:dyDescent="0.25">
      <c r="A50" s="3">
        <v>36769</v>
      </c>
      <c r="B50" s="17">
        <v>707.447</v>
      </c>
      <c r="C50" s="29">
        <v>406.08600000000001</v>
      </c>
      <c r="D50" s="17">
        <v>1024.873</v>
      </c>
      <c r="E50" s="29">
        <v>809.46500000000003</v>
      </c>
      <c r="F50" s="3">
        <f t="shared" si="0"/>
        <v>36769</v>
      </c>
      <c r="G50" s="17">
        <v>684.06700000000001</v>
      </c>
      <c r="H50" s="17">
        <v>918.11300000000006</v>
      </c>
      <c r="I50" s="17">
        <v>1058.067</v>
      </c>
      <c r="K50" s="3">
        <f t="shared" si="1"/>
        <v>36769</v>
      </c>
      <c r="L50" s="17">
        <v>105.331</v>
      </c>
      <c r="M50" s="17">
        <v>99.155000000000001</v>
      </c>
      <c r="N50" s="17">
        <v>1374.9</v>
      </c>
      <c r="O50" s="17">
        <v>234.92</v>
      </c>
      <c r="P50" s="3">
        <f t="shared" si="2"/>
        <v>36769</v>
      </c>
      <c r="Q50" s="17">
        <v>6.97</v>
      </c>
      <c r="S50" s="17">
        <v>707.447</v>
      </c>
      <c r="T50" s="17">
        <v>707.447</v>
      </c>
      <c r="U50" s="17">
        <v>707.447</v>
      </c>
      <c r="AA50" s="17">
        <v>707.447</v>
      </c>
      <c r="AB50" s="17">
        <v>707.447</v>
      </c>
      <c r="AC50" s="17">
        <v>707.447</v>
      </c>
      <c r="AI50" s="30">
        <f t="shared" si="3"/>
        <v>9583.0529999999999</v>
      </c>
      <c r="AJ50" s="30">
        <f t="shared" si="4"/>
        <v>1637.3924</v>
      </c>
    </row>
    <row r="51" spans="1:36" hidden="1" x14ac:dyDescent="0.25">
      <c r="A51" s="3">
        <v>36799</v>
      </c>
      <c r="B51" s="17">
        <v>694.30399999999997</v>
      </c>
      <c r="C51" s="29">
        <v>405.61900000000003</v>
      </c>
      <c r="D51" s="17">
        <v>986.28200000000004</v>
      </c>
      <c r="E51" s="29">
        <v>752.75800000000004</v>
      </c>
      <c r="F51" s="3">
        <f t="shared" si="0"/>
        <v>36799</v>
      </c>
      <c r="G51" s="17">
        <v>673.45600000000002</v>
      </c>
      <c r="H51" s="17">
        <v>882.43899999999996</v>
      </c>
      <c r="I51" s="17">
        <v>998.69100000000003</v>
      </c>
      <c r="K51" s="3">
        <f t="shared" si="1"/>
        <v>36799</v>
      </c>
      <c r="L51" s="17">
        <v>106.53</v>
      </c>
      <c r="M51" s="17">
        <v>99.9726</v>
      </c>
      <c r="N51" s="17">
        <v>1310.8</v>
      </c>
      <c r="O51" s="17">
        <v>232.64</v>
      </c>
      <c r="P51" s="3">
        <f t="shared" si="2"/>
        <v>36799</v>
      </c>
      <c r="Q51" s="17">
        <v>7.2374999999999998</v>
      </c>
      <c r="S51" s="17">
        <v>694.30399999999997</v>
      </c>
      <c r="T51" s="17">
        <v>694.30399999999997</v>
      </c>
      <c r="U51" s="17">
        <v>694.30399999999997</v>
      </c>
      <c r="AA51" s="17">
        <v>694.30399999999997</v>
      </c>
      <c r="AB51" s="17">
        <v>694.30399999999997</v>
      </c>
      <c r="AC51" s="17">
        <v>694.30399999999997</v>
      </c>
      <c r="AI51" s="30">
        <f t="shared" si="3"/>
        <v>9486.9149999999991</v>
      </c>
      <c r="AJ51" s="30">
        <f t="shared" si="4"/>
        <v>1683.732</v>
      </c>
    </row>
    <row r="52" spans="1:36" hidden="1" x14ac:dyDescent="0.25">
      <c r="A52" s="3">
        <v>36830</v>
      </c>
      <c r="B52" s="17">
        <v>684.61</v>
      </c>
      <c r="C52" s="29">
        <v>426.23599999999999</v>
      </c>
      <c r="D52" s="17">
        <v>947.25800000000004</v>
      </c>
      <c r="E52" s="29">
        <v>703.69500000000005</v>
      </c>
      <c r="F52" s="3">
        <f t="shared" si="0"/>
        <v>36830</v>
      </c>
      <c r="G52" s="17">
        <v>671.86500000000001</v>
      </c>
      <c r="H52" s="17">
        <v>795.19299999999998</v>
      </c>
      <c r="I52" s="17">
        <v>939.35900000000004</v>
      </c>
      <c r="K52" s="3">
        <f t="shared" si="1"/>
        <v>36830</v>
      </c>
      <c r="L52" s="17">
        <v>106.664</v>
      </c>
      <c r="M52" s="17">
        <v>100.8248</v>
      </c>
      <c r="N52" s="17">
        <v>1282.0999999999999</v>
      </c>
      <c r="O52" s="17">
        <v>228.59</v>
      </c>
      <c r="P52" s="3">
        <f t="shared" si="2"/>
        <v>36830</v>
      </c>
      <c r="Q52" s="17">
        <v>7.5697000000000001</v>
      </c>
      <c r="S52" s="17">
        <v>684.61</v>
      </c>
      <c r="T52" s="17">
        <v>684.61</v>
      </c>
      <c r="U52" s="17">
        <v>684.61</v>
      </c>
      <c r="AA52" s="17">
        <v>684.61</v>
      </c>
      <c r="AB52" s="17">
        <v>684.61</v>
      </c>
      <c r="AC52" s="17">
        <v>684.61</v>
      </c>
      <c r="AI52" s="30">
        <f t="shared" si="3"/>
        <v>9705.1123699999989</v>
      </c>
      <c r="AJ52" s="30">
        <f t="shared" si="4"/>
        <v>1730.3577230000001</v>
      </c>
    </row>
    <row r="53" spans="1:36" hidden="1" x14ac:dyDescent="0.25">
      <c r="A53" s="3">
        <v>36860</v>
      </c>
      <c r="B53" s="17">
        <v>656.05399999999997</v>
      </c>
      <c r="C53" s="29">
        <v>415.89299999999997</v>
      </c>
      <c r="D53" s="17">
        <v>942.14700000000005</v>
      </c>
      <c r="E53" s="29">
        <v>727.54200000000003</v>
      </c>
      <c r="F53" s="3">
        <f t="shared" si="0"/>
        <v>36860</v>
      </c>
      <c r="G53" s="17">
        <v>641.94299999999998</v>
      </c>
      <c r="H53" s="17">
        <v>755.12199999999996</v>
      </c>
      <c r="I53" s="17">
        <v>910.69200000000001</v>
      </c>
      <c r="K53" s="3">
        <f t="shared" si="1"/>
        <v>36860</v>
      </c>
      <c r="L53" s="17">
        <v>110.129</v>
      </c>
      <c r="M53" s="17">
        <v>101.65819999999999</v>
      </c>
      <c r="N53" s="17">
        <v>1203.0999999999999</v>
      </c>
      <c r="O53" s="17">
        <v>230.65</v>
      </c>
      <c r="P53" s="3">
        <f t="shared" si="2"/>
        <v>36860</v>
      </c>
      <c r="Q53" s="17">
        <v>7.7134999999999998</v>
      </c>
      <c r="S53" s="17">
        <v>656.05399999999997</v>
      </c>
      <c r="T53" s="17">
        <v>656.05399999999997</v>
      </c>
      <c r="U53" s="17">
        <v>656.05399999999997</v>
      </c>
      <c r="AA53" s="17">
        <v>656.05399999999997</v>
      </c>
      <c r="AB53" s="17">
        <v>656.05399999999997</v>
      </c>
      <c r="AC53" s="17">
        <v>656.05399999999997</v>
      </c>
      <c r="AI53" s="30">
        <f t="shared" si="3"/>
        <v>9280.1118499999993</v>
      </c>
      <c r="AJ53" s="30">
        <f t="shared" si="4"/>
        <v>1779.1187749999999</v>
      </c>
    </row>
    <row r="54" spans="1:36" hidden="1" x14ac:dyDescent="0.25">
      <c r="A54" s="3">
        <v>36891</v>
      </c>
      <c r="B54" s="17">
        <v>698.774</v>
      </c>
      <c r="C54" s="29">
        <v>434.98399999999998</v>
      </c>
      <c r="D54" s="17">
        <v>1067.933</v>
      </c>
      <c r="E54" s="29">
        <v>813.35</v>
      </c>
      <c r="F54" s="3">
        <f t="shared" si="0"/>
        <v>36891</v>
      </c>
      <c r="G54" s="17">
        <v>682.79100000000005</v>
      </c>
      <c r="H54" s="17">
        <v>809.15300000000002</v>
      </c>
      <c r="I54" s="17">
        <v>963.149</v>
      </c>
      <c r="K54" s="3">
        <f t="shared" si="1"/>
        <v>36891</v>
      </c>
      <c r="L54" s="17">
        <v>114.017</v>
      </c>
      <c r="M54" s="17">
        <v>102.5262</v>
      </c>
      <c r="N54" s="17">
        <v>1221.3</v>
      </c>
      <c r="O54" s="17">
        <v>241.31</v>
      </c>
      <c r="P54" s="3">
        <f t="shared" si="2"/>
        <v>36891</v>
      </c>
      <c r="Q54" s="17">
        <v>7.5605000000000002</v>
      </c>
      <c r="S54" s="17">
        <v>698.774</v>
      </c>
      <c r="T54" s="17">
        <v>698.774</v>
      </c>
      <c r="U54" s="17">
        <v>698.774</v>
      </c>
      <c r="AA54" s="17">
        <v>698.774</v>
      </c>
      <c r="AB54" s="17">
        <v>698.774</v>
      </c>
      <c r="AC54" s="17">
        <v>698.774</v>
      </c>
      <c r="AI54" s="30">
        <f t="shared" si="3"/>
        <v>9233.6386500000008</v>
      </c>
      <c r="AJ54" s="30">
        <f t="shared" si="4"/>
        <v>1824.4242550000001</v>
      </c>
    </row>
    <row r="55" spans="1:36" hidden="1" x14ac:dyDescent="0.25">
      <c r="A55" s="3">
        <v>36922</v>
      </c>
      <c r="B55" s="17">
        <v>765.41099999999994</v>
      </c>
      <c r="C55" s="29">
        <v>500.61700000000002</v>
      </c>
      <c r="D55" s="17">
        <v>1113.0450000000001</v>
      </c>
      <c r="E55" s="29">
        <v>873.08699999999999</v>
      </c>
      <c r="F55" s="3">
        <f t="shared" si="0"/>
        <v>36922</v>
      </c>
      <c r="G55" s="17">
        <v>749.15700000000004</v>
      </c>
      <c r="H55" s="17">
        <v>892.65800000000002</v>
      </c>
      <c r="I55" s="17">
        <v>1027.0909999999999</v>
      </c>
      <c r="K55" s="3">
        <f t="shared" si="1"/>
        <v>36922</v>
      </c>
      <c r="L55" s="17">
        <v>117.062</v>
      </c>
      <c r="M55" s="17">
        <v>103.4008</v>
      </c>
      <c r="N55" s="17">
        <v>1244.2</v>
      </c>
      <c r="O55" s="17">
        <v>240.84</v>
      </c>
      <c r="P55" s="3">
        <f t="shared" si="2"/>
        <v>36922</v>
      </c>
      <c r="Q55" s="17">
        <v>7.7474999999999996</v>
      </c>
      <c r="S55" s="17">
        <v>765.41099999999994</v>
      </c>
      <c r="T55" s="17">
        <v>765.41099999999994</v>
      </c>
      <c r="U55" s="17">
        <v>765.41099999999994</v>
      </c>
      <c r="AA55" s="17">
        <v>765.41099999999994</v>
      </c>
      <c r="AB55" s="17">
        <v>765.41099999999994</v>
      </c>
      <c r="AC55" s="17">
        <v>765.41099999999994</v>
      </c>
      <c r="AI55" s="30">
        <f t="shared" si="3"/>
        <v>9639.4395000000004</v>
      </c>
      <c r="AJ55" s="30">
        <f t="shared" si="4"/>
        <v>1865.9078999999999</v>
      </c>
    </row>
    <row r="56" spans="1:36" hidden="1" x14ac:dyDescent="0.25">
      <c r="A56" s="3">
        <v>36950</v>
      </c>
      <c r="B56" s="17">
        <v>764.31799999999998</v>
      </c>
      <c r="C56" s="29">
        <v>548.596</v>
      </c>
      <c r="D56" s="17">
        <v>1054.703</v>
      </c>
      <c r="E56" s="29">
        <v>896.827</v>
      </c>
      <c r="F56" s="3">
        <f t="shared" si="0"/>
        <v>36950</v>
      </c>
      <c r="G56" s="17">
        <v>750.76599999999996</v>
      </c>
      <c r="H56" s="17">
        <v>870.27200000000005</v>
      </c>
      <c r="I56" s="17">
        <v>966.45299999999997</v>
      </c>
      <c r="K56" s="3">
        <f t="shared" si="1"/>
        <v>36950</v>
      </c>
      <c r="L56" s="17">
        <v>122.009</v>
      </c>
      <c r="M56" s="17">
        <v>104.197</v>
      </c>
      <c r="N56" s="17">
        <v>1137.9000000000001</v>
      </c>
      <c r="O56" s="17">
        <v>240.55</v>
      </c>
      <c r="P56" s="3">
        <f t="shared" si="2"/>
        <v>36950</v>
      </c>
      <c r="Q56" s="17">
        <v>7.6844999999999999</v>
      </c>
      <c r="S56" s="17">
        <v>764.31799999999998</v>
      </c>
      <c r="T56" s="17">
        <v>764.31799999999998</v>
      </c>
      <c r="U56" s="17">
        <v>764.31799999999998</v>
      </c>
      <c r="AA56" s="17">
        <v>764.31799999999998</v>
      </c>
      <c r="AB56" s="17">
        <v>764.31799999999998</v>
      </c>
      <c r="AC56" s="17">
        <v>764.31799999999998</v>
      </c>
      <c r="AI56" s="30">
        <f t="shared" si="3"/>
        <v>8744.1925499999998</v>
      </c>
      <c r="AJ56" s="30">
        <f t="shared" si="4"/>
        <v>1848.5064750000001</v>
      </c>
    </row>
    <row r="57" spans="1:36" hidden="1" x14ac:dyDescent="0.25">
      <c r="A57" s="3">
        <v>36981</v>
      </c>
      <c r="B57" s="17">
        <v>701.51300000000003</v>
      </c>
      <c r="C57" s="29">
        <v>513.41300000000001</v>
      </c>
      <c r="D57" s="17">
        <v>984.71900000000005</v>
      </c>
      <c r="E57" s="29">
        <v>845.22199999999998</v>
      </c>
      <c r="F57" s="3">
        <f t="shared" si="0"/>
        <v>36981</v>
      </c>
      <c r="G57" s="17">
        <v>685.68799999999999</v>
      </c>
      <c r="H57" s="17">
        <v>823.96100000000001</v>
      </c>
      <c r="I57" s="17">
        <v>901.30499999999995</v>
      </c>
      <c r="K57" s="3">
        <f t="shared" si="1"/>
        <v>36981</v>
      </c>
      <c r="L57" s="17">
        <v>119.9</v>
      </c>
      <c r="M57" s="17">
        <v>105.08499999999999</v>
      </c>
      <c r="N57" s="17">
        <v>1061.3</v>
      </c>
      <c r="O57" s="17">
        <v>237.16</v>
      </c>
      <c r="P57" s="3">
        <f t="shared" si="2"/>
        <v>36981</v>
      </c>
      <c r="Q57" s="17">
        <v>8.0250000000000004</v>
      </c>
      <c r="S57" s="17">
        <v>701.51300000000003</v>
      </c>
      <c r="T57" s="17">
        <v>701.51300000000003</v>
      </c>
      <c r="U57" s="17">
        <v>701.51300000000003</v>
      </c>
      <c r="AA57" s="17">
        <v>701.51300000000003</v>
      </c>
      <c r="AB57" s="17">
        <v>701.51300000000003</v>
      </c>
      <c r="AC57" s="17">
        <v>701.51300000000003</v>
      </c>
      <c r="AI57" s="30">
        <f t="shared" si="3"/>
        <v>8516.9325000000008</v>
      </c>
      <c r="AJ57" s="30">
        <f t="shared" si="4"/>
        <v>1903.2090000000001</v>
      </c>
    </row>
    <row r="58" spans="1:36" hidden="1" x14ac:dyDescent="0.25">
      <c r="A58" s="3">
        <v>37011</v>
      </c>
      <c r="B58" s="17">
        <v>772.12900000000002</v>
      </c>
      <c r="C58" s="29">
        <v>580.32500000000005</v>
      </c>
      <c r="D58" s="17">
        <v>1047.704</v>
      </c>
      <c r="E58" s="29">
        <v>897.85</v>
      </c>
      <c r="F58" s="3">
        <f t="shared" si="0"/>
        <v>37011</v>
      </c>
      <c r="G58" s="17">
        <v>758.25199999999995</v>
      </c>
      <c r="H58" s="17">
        <v>875.08299999999997</v>
      </c>
      <c r="I58" s="17">
        <v>948.726</v>
      </c>
      <c r="K58" s="3">
        <f t="shared" si="1"/>
        <v>37011</v>
      </c>
      <c r="L58" s="17">
        <v>121.877</v>
      </c>
      <c r="M58" s="17">
        <v>105.83580000000001</v>
      </c>
      <c r="N58" s="17">
        <v>1138.0999999999999</v>
      </c>
      <c r="O58" s="17">
        <v>238.81</v>
      </c>
      <c r="P58" s="3">
        <f t="shared" si="2"/>
        <v>37011</v>
      </c>
      <c r="Q58" s="17">
        <v>8.0050000000000008</v>
      </c>
      <c r="S58" s="17">
        <v>772.12900000000002</v>
      </c>
      <c r="T58" s="17">
        <v>772.12900000000002</v>
      </c>
      <c r="U58" s="17">
        <v>772.12900000000002</v>
      </c>
      <c r="AA58" s="17">
        <v>772.12900000000002</v>
      </c>
      <c r="AB58" s="17">
        <v>772.12900000000002</v>
      </c>
      <c r="AC58" s="17">
        <v>772.12900000000002</v>
      </c>
      <c r="AI58" s="30">
        <f t="shared" si="3"/>
        <v>9110.4904999999999</v>
      </c>
      <c r="AJ58" s="30">
        <f t="shared" si="4"/>
        <v>1911.6740500000003</v>
      </c>
    </row>
    <row r="59" spans="1:36" hidden="1" x14ac:dyDescent="0.25">
      <c r="A59" s="3">
        <v>37042</v>
      </c>
      <c r="B59" s="17">
        <v>804.34100000000001</v>
      </c>
      <c r="C59" s="29">
        <v>611.24400000000003</v>
      </c>
      <c r="D59" s="17">
        <v>1091.2080000000001</v>
      </c>
      <c r="E59" s="29">
        <v>901.62900000000002</v>
      </c>
      <c r="F59" s="3">
        <f t="shared" si="0"/>
        <v>37042</v>
      </c>
      <c r="G59" s="17">
        <v>791.21100000000001</v>
      </c>
      <c r="H59" s="17">
        <v>902.86800000000005</v>
      </c>
      <c r="I59" s="17">
        <v>988.01800000000003</v>
      </c>
      <c r="K59" s="3">
        <f t="shared" si="1"/>
        <v>37042</v>
      </c>
      <c r="L59" s="17">
        <v>124.387</v>
      </c>
      <c r="M59" s="17">
        <v>106.85680000000001</v>
      </c>
      <c r="N59" s="17">
        <v>1121.0999999999999</v>
      </c>
      <c r="O59" s="17">
        <v>234.52</v>
      </c>
      <c r="P59" s="3">
        <f t="shared" si="2"/>
        <v>37042</v>
      </c>
      <c r="Q59" s="17">
        <v>8.0265000000000004</v>
      </c>
      <c r="S59" s="17">
        <v>804.34100000000001</v>
      </c>
      <c r="T59" s="17">
        <v>804.34100000000001</v>
      </c>
      <c r="U59" s="17">
        <v>804.34100000000001</v>
      </c>
      <c r="AA59" s="17">
        <v>804.34100000000001</v>
      </c>
      <c r="AB59" s="17">
        <v>804.34100000000001</v>
      </c>
      <c r="AC59" s="17">
        <v>804.34100000000001</v>
      </c>
      <c r="AI59" s="30">
        <f t="shared" si="3"/>
        <v>8998.5091499999999</v>
      </c>
      <c r="AJ59" s="30">
        <f t="shared" si="4"/>
        <v>1882.3747800000001</v>
      </c>
    </row>
    <row r="60" spans="1:36" hidden="1" x14ac:dyDescent="0.25">
      <c r="A60" s="3">
        <v>37072</v>
      </c>
      <c r="B60" s="17">
        <v>791.78099999999995</v>
      </c>
      <c r="C60" s="29">
        <v>573.57399999999996</v>
      </c>
      <c r="D60" s="17">
        <v>1130.537</v>
      </c>
      <c r="E60" s="29">
        <v>971.08100000000002</v>
      </c>
      <c r="F60" s="3">
        <f t="shared" si="0"/>
        <v>37072</v>
      </c>
      <c r="G60" s="17">
        <v>773.33799999999997</v>
      </c>
      <c r="H60" s="17">
        <v>962.23</v>
      </c>
      <c r="I60" s="17">
        <v>1010.984</v>
      </c>
      <c r="K60" s="3">
        <f t="shared" si="1"/>
        <v>37072</v>
      </c>
      <c r="L60" s="17">
        <v>131.16800000000001</v>
      </c>
      <c r="M60" s="17">
        <v>107.7084</v>
      </c>
      <c r="N60" s="17">
        <v>1084.8</v>
      </c>
      <c r="O60" s="17">
        <v>233.68</v>
      </c>
      <c r="P60" s="3">
        <f t="shared" si="2"/>
        <v>37072</v>
      </c>
      <c r="Q60" s="17">
        <v>8.0670000000000002</v>
      </c>
      <c r="S60" s="17">
        <v>791.78099999999995</v>
      </c>
      <c r="T60" s="17">
        <v>791.78099999999995</v>
      </c>
      <c r="U60" s="17">
        <v>791.78099999999995</v>
      </c>
      <c r="AA60" s="17">
        <v>791.78099999999995</v>
      </c>
      <c r="AB60" s="17">
        <v>791.78099999999995</v>
      </c>
      <c r="AC60" s="17">
        <v>791.78099999999995</v>
      </c>
      <c r="AI60" s="30">
        <f t="shared" si="3"/>
        <v>8751.0815999999995</v>
      </c>
      <c r="AJ60" s="30">
        <f t="shared" si="4"/>
        <v>1885.0965600000002</v>
      </c>
    </row>
    <row r="61" spans="1:36" hidden="1" x14ac:dyDescent="0.25">
      <c r="A61" s="3">
        <v>37103</v>
      </c>
      <c r="B61" s="17">
        <v>737.64300000000003</v>
      </c>
      <c r="C61" s="29">
        <v>519.29999999999995</v>
      </c>
      <c r="D61" s="17">
        <v>1096.0840000000001</v>
      </c>
      <c r="E61" s="29">
        <v>937.18100000000004</v>
      </c>
      <c r="F61" s="3">
        <f t="shared" si="0"/>
        <v>37103</v>
      </c>
      <c r="G61" s="17">
        <v>715.08500000000004</v>
      </c>
      <c r="H61" s="17">
        <v>935.34299999999996</v>
      </c>
      <c r="I61" s="17">
        <v>1027.442</v>
      </c>
      <c r="K61" s="3">
        <f t="shared" si="1"/>
        <v>37103</v>
      </c>
      <c r="L61" s="17">
        <v>134.09200000000001</v>
      </c>
      <c r="M61" s="17">
        <v>108.63720000000001</v>
      </c>
      <c r="N61" s="17">
        <v>1069.7</v>
      </c>
      <c r="O61" s="17">
        <v>238.34</v>
      </c>
      <c r="P61" s="3">
        <f t="shared" si="2"/>
        <v>37103</v>
      </c>
      <c r="Q61" s="17">
        <v>8.2172999999999998</v>
      </c>
      <c r="S61" s="17">
        <v>737.64300000000003</v>
      </c>
      <c r="T61" s="17">
        <v>737.64300000000003</v>
      </c>
      <c r="U61" s="17">
        <v>737.64300000000003</v>
      </c>
      <c r="AA61" s="17">
        <v>737.64300000000003</v>
      </c>
      <c r="AB61" s="17">
        <v>737.64300000000003</v>
      </c>
      <c r="AC61" s="17">
        <v>737.64300000000003</v>
      </c>
      <c r="AI61" s="30">
        <f t="shared" si="3"/>
        <v>8790.0458099999996</v>
      </c>
      <c r="AJ61" s="30">
        <f t="shared" si="4"/>
        <v>1958.5112819999999</v>
      </c>
    </row>
    <row r="62" spans="1:36" hidden="1" x14ac:dyDescent="0.25">
      <c r="A62" s="3">
        <v>37134</v>
      </c>
      <c r="B62" s="17">
        <v>777.31700000000001</v>
      </c>
      <c r="C62" s="29">
        <v>578.03</v>
      </c>
      <c r="D62" s="17">
        <v>1102.04</v>
      </c>
      <c r="E62" s="29">
        <v>964.55700000000002</v>
      </c>
      <c r="F62" s="3">
        <f t="shared" si="0"/>
        <v>37134</v>
      </c>
      <c r="G62" s="17">
        <v>753.79200000000003</v>
      </c>
      <c r="H62" s="17">
        <v>975.30200000000002</v>
      </c>
      <c r="I62" s="17">
        <v>1074.539</v>
      </c>
      <c r="K62" s="3">
        <f t="shared" si="1"/>
        <v>37134</v>
      </c>
      <c r="L62" s="17">
        <v>134.16499999999999</v>
      </c>
      <c r="M62" s="17">
        <v>109.5253</v>
      </c>
      <c r="N62" s="17">
        <v>1016.7</v>
      </c>
      <c r="O62" s="17">
        <v>247.28</v>
      </c>
      <c r="P62" s="3">
        <f t="shared" si="2"/>
        <v>37134</v>
      </c>
      <c r="Q62" s="17">
        <v>8.3940000000000001</v>
      </c>
      <c r="S62" s="17">
        <v>777.31700000000001</v>
      </c>
      <c r="T62" s="17">
        <v>777.31700000000001</v>
      </c>
      <c r="U62" s="17">
        <v>777.31700000000001</v>
      </c>
      <c r="AA62" s="17">
        <v>777.31700000000001</v>
      </c>
      <c r="AB62" s="17">
        <v>777.31700000000001</v>
      </c>
      <c r="AC62" s="17">
        <v>777.31700000000001</v>
      </c>
      <c r="AI62" s="30">
        <f t="shared" si="3"/>
        <v>8534.1797999999999</v>
      </c>
      <c r="AJ62" s="30">
        <f t="shared" si="4"/>
        <v>2075.6683200000002</v>
      </c>
    </row>
    <row r="63" spans="1:36" hidden="1" x14ac:dyDescent="0.25">
      <c r="A63" s="3">
        <v>37164</v>
      </c>
      <c r="B63" s="17">
        <v>705.70299999999997</v>
      </c>
      <c r="C63" s="29">
        <v>536.05799999999999</v>
      </c>
      <c r="D63" s="17">
        <v>1006.451</v>
      </c>
      <c r="E63" s="29">
        <v>817.97799999999995</v>
      </c>
      <c r="F63" s="3">
        <f t="shared" si="0"/>
        <v>37164</v>
      </c>
      <c r="G63" s="17">
        <v>678.10199999999998</v>
      </c>
      <c r="H63" s="17">
        <v>904.57799999999997</v>
      </c>
      <c r="I63" s="17">
        <v>1033.6300000000001</v>
      </c>
      <c r="K63" s="3">
        <f t="shared" si="1"/>
        <v>37164</v>
      </c>
      <c r="L63" s="17">
        <v>136.238</v>
      </c>
      <c r="M63" s="17">
        <v>110.3201</v>
      </c>
      <c r="N63" s="17">
        <v>926</v>
      </c>
      <c r="O63" s="17">
        <v>250.13</v>
      </c>
      <c r="P63" s="3">
        <f t="shared" si="2"/>
        <v>37164</v>
      </c>
      <c r="Q63" s="17">
        <v>9.0075000000000003</v>
      </c>
      <c r="S63" s="17">
        <v>705.70299999999997</v>
      </c>
      <c r="T63" s="17">
        <v>705.70299999999997</v>
      </c>
      <c r="U63" s="17">
        <v>705.70299999999997</v>
      </c>
      <c r="AA63" s="17">
        <v>705.70299999999997</v>
      </c>
      <c r="AB63" s="17">
        <v>705.70299999999997</v>
      </c>
      <c r="AC63" s="17">
        <v>705.70299999999997</v>
      </c>
      <c r="AI63" s="30">
        <f t="shared" si="3"/>
        <v>8340.9449999999997</v>
      </c>
      <c r="AJ63" s="30">
        <f t="shared" si="4"/>
        <v>2253.045975</v>
      </c>
    </row>
    <row r="64" spans="1:36" hidden="1" x14ac:dyDescent="0.25">
      <c r="A64" s="3">
        <v>37195</v>
      </c>
      <c r="B64" s="17">
        <v>748.80499999999995</v>
      </c>
      <c r="C64" s="29">
        <v>593.71500000000003</v>
      </c>
      <c r="D64" s="17">
        <v>1012.811</v>
      </c>
      <c r="E64" s="29">
        <v>844.51599999999996</v>
      </c>
      <c r="F64" s="3">
        <f t="shared" si="0"/>
        <v>37195</v>
      </c>
      <c r="G64" s="17">
        <v>724.726</v>
      </c>
      <c r="H64" s="17">
        <v>922.16600000000005</v>
      </c>
      <c r="I64" s="17">
        <v>1026.723</v>
      </c>
      <c r="K64" s="3">
        <f t="shared" si="1"/>
        <v>37195</v>
      </c>
      <c r="L64" s="17">
        <v>139.053</v>
      </c>
      <c r="M64" s="17">
        <v>111.2467</v>
      </c>
      <c r="N64" s="17">
        <v>943.2</v>
      </c>
      <c r="O64" s="17">
        <v>248.67</v>
      </c>
      <c r="P64" s="3">
        <f t="shared" si="2"/>
        <v>37195</v>
      </c>
      <c r="Q64" s="17">
        <v>9.4537999999999993</v>
      </c>
      <c r="S64" s="17">
        <v>748.80499999999995</v>
      </c>
      <c r="T64" s="17">
        <v>748.80499999999995</v>
      </c>
      <c r="U64" s="17">
        <v>748.80499999999995</v>
      </c>
      <c r="AA64" s="17">
        <v>748.80499999999995</v>
      </c>
      <c r="AB64" s="17">
        <v>748.80499999999995</v>
      </c>
      <c r="AC64" s="17">
        <v>748.80499999999995</v>
      </c>
      <c r="AI64" s="30">
        <f t="shared" si="3"/>
        <v>8916.8241600000001</v>
      </c>
      <c r="AJ64" s="30">
        <f t="shared" si="4"/>
        <v>2350.8764459999998</v>
      </c>
    </row>
    <row r="65" spans="1:36" hidden="1" x14ac:dyDescent="0.25">
      <c r="A65" s="3">
        <v>37225</v>
      </c>
      <c r="B65" s="17">
        <v>832.04399999999998</v>
      </c>
      <c r="C65" s="29">
        <v>710.73800000000006</v>
      </c>
      <c r="D65" s="17">
        <v>1013.957</v>
      </c>
      <c r="E65" s="29">
        <v>955.63599999999997</v>
      </c>
      <c r="F65" s="3">
        <f t="shared" si="0"/>
        <v>37225</v>
      </c>
      <c r="G65" s="17">
        <v>809.43200000000002</v>
      </c>
      <c r="H65" s="17">
        <v>991.91700000000003</v>
      </c>
      <c r="I65" s="17">
        <v>1102.07</v>
      </c>
      <c r="K65" s="3">
        <f t="shared" si="1"/>
        <v>37225</v>
      </c>
      <c r="L65" s="17">
        <v>141.452</v>
      </c>
      <c r="M65" s="17">
        <v>112.0791</v>
      </c>
      <c r="N65" s="17">
        <v>997.9</v>
      </c>
      <c r="O65" s="17">
        <v>246.07</v>
      </c>
      <c r="P65" s="3">
        <f t="shared" si="2"/>
        <v>37225</v>
      </c>
      <c r="Q65" s="17">
        <v>10.2715</v>
      </c>
      <c r="S65" s="17">
        <v>832.04399999999998</v>
      </c>
      <c r="T65" s="17">
        <v>832.04399999999998</v>
      </c>
      <c r="U65" s="17">
        <v>832.04399999999998</v>
      </c>
      <c r="AA65" s="17">
        <v>832.04399999999998</v>
      </c>
      <c r="AB65" s="17">
        <v>832.04399999999998</v>
      </c>
      <c r="AC65" s="17">
        <v>832.04399999999998</v>
      </c>
      <c r="AI65" s="30">
        <f t="shared" si="3"/>
        <v>10249.929849999999</v>
      </c>
      <c r="AJ65" s="30">
        <f t="shared" si="4"/>
        <v>2527.5080049999997</v>
      </c>
    </row>
    <row r="66" spans="1:36" hidden="1" x14ac:dyDescent="0.25">
      <c r="A66" s="3">
        <v>37256</v>
      </c>
      <c r="B66" s="17">
        <v>926.63199999999995</v>
      </c>
      <c r="C66" s="29">
        <v>866.62099999999998</v>
      </c>
      <c r="D66" s="17">
        <v>1040.1890000000001</v>
      </c>
      <c r="E66" s="29">
        <v>916.94899999999996</v>
      </c>
      <c r="F66" s="3">
        <f t="shared" si="0"/>
        <v>37256</v>
      </c>
      <c r="G66" s="17">
        <v>909.65099999999995</v>
      </c>
      <c r="H66" s="17">
        <v>982.27</v>
      </c>
      <c r="I66" s="17">
        <v>1101.664</v>
      </c>
      <c r="K66" s="3">
        <f t="shared" si="1"/>
        <v>37256</v>
      </c>
      <c r="L66" s="17">
        <v>134.35400000000001</v>
      </c>
      <c r="M66" s="17">
        <v>112.95099999999999</v>
      </c>
      <c r="N66" s="17">
        <v>1003.5</v>
      </c>
      <c r="O66" s="17">
        <v>241.32</v>
      </c>
      <c r="P66" s="3">
        <f t="shared" si="2"/>
        <v>37256</v>
      </c>
      <c r="Q66" s="17">
        <v>11.994999999999999</v>
      </c>
      <c r="S66" s="17">
        <v>926.63199999999995</v>
      </c>
      <c r="T66" s="17">
        <v>926.63199999999995</v>
      </c>
      <c r="U66" s="17">
        <v>926.63199999999995</v>
      </c>
      <c r="AA66" s="17">
        <v>926.63199999999995</v>
      </c>
      <c r="AB66" s="17">
        <v>926.63199999999995</v>
      </c>
      <c r="AC66" s="17">
        <v>926.63199999999995</v>
      </c>
      <c r="AI66" s="30">
        <f t="shared" si="3"/>
        <v>12036.9825</v>
      </c>
      <c r="AJ66" s="30">
        <f t="shared" si="4"/>
        <v>2894.6333999999997</v>
      </c>
    </row>
    <row r="67" spans="1:36" hidden="1" x14ac:dyDescent="0.25">
      <c r="A67" s="3">
        <v>37287</v>
      </c>
      <c r="B67" s="17">
        <v>916.99099999999999</v>
      </c>
      <c r="C67" s="29">
        <v>880.88699999999994</v>
      </c>
      <c r="D67" s="17">
        <v>977.14300000000003</v>
      </c>
      <c r="E67" s="29">
        <v>874.24199999999996</v>
      </c>
      <c r="F67" s="3">
        <f t="shared" ref="F67:F130" si="5">A67</f>
        <v>37287</v>
      </c>
      <c r="G67" s="17">
        <v>902.98599999999999</v>
      </c>
      <c r="H67" s="17">
        <v>944.13199999999995</v>
      </c>
      <c r="I67" s="17">
        <v>1062.6300000000001</v>
      </c>
      <c r="K67" s="3">
        <f t="shared" ref="K67:K130" si="6">F67</f>
        <v>37287</v>
      </c>
      <c r="L67" s="17">
        <v>132.04300000000001</v>
      </c>
      <c r="M67" s="17">
        <v>113.8566</v>
      </c>
      <c r="N67" s="17">
        <v>972.4</v>
      </c>
      <c r="O67" s="17">
        <v>238.96</v>
      </c>
      <c r="P67" s="3">
        <f t="shared" ref="P67:P130" si="7">K67</f>
        <v>37287</v>
      </c>
      <c r="Q67" s="17">
        <v>11.462999999999999</v>
      </c>
      <c r="S67" s="17">
        <v>916.99099999999999</v>
      </c>
      <c r="T67" s="17">
        <v>916.99099999999999</v>
      </c>
      <c r="U67" s="17">
        <v>916.99099999999999</v>
      </c>
      <c r="AA67" s="17">
        <v>916.99099999999999</v>
      </c>
      <c r="AB67" s="17">
        <v>916.99099999999999</v>
      </c>
      <c r="AC67" s="17">
        <v>916.99099999999999</v>
      </c>
      <c r="AI67" s="30">
        <f t="shared" ref="AI67:AI96" si="8">N67*Q67</f>
        <v>11146.6212</v>
      </c>
      <c r="AJ67" s="30">
        <f t="shared" ref="AJ67:AJ96" si="9">O67*Q67</f>
        <v>2739.19848</v>
      </c>
    </row>
    <row r="68" spans="1:36" hidden="1" x14ac:dyDescent="0.25">
      <c r="A68" s="3">
        <v>37315</v>
      </c>
      <c r="B68" s="17">
        <v>965.88699999999994</v>
      </c>
      <c r="C68" s="29">
        <v>974.50599999999997</v>
      </c>
      <c r="D68" s="17">
        <v>970.40300000000002</v>
      </c>
      <c r="E68" s="29">
        <v>901.58</v>
      </c>
      <c r="F68" s="3">
        <f t="shared" si="5"/>
        <v>37315</v>
      </c>
      <c r="G68" s="17">
        <v>958.49199999999996</v>
      </c>
      <c r="H68" s="17">
        <v>930.8</v>
      </c>
      <c r="I68" s="17">
        <v>1007.235</v>
      </c>
      <c r="K68" s="3">
        <f t="shared" si="6"/>
        <v>37315</v>
      </c>
      <c r="L68" s="17">
        <v>130.887</v>
      </c>
      <c r="M68" s="17">
        <v>114.702</v>
      </c>
      <c r="N68" s="17">
        <v>962.7</v>
      </c>
      <c r="O68" s="17">
        <v>240.61</v>
      </c>
      <c r="P68" s="3">
        <f t="shared" si="7"/>
        <v>37315</v>
      </c>
      <c r="Q68" s="17">
        <v>11.422499999999999</v>
      </c>
      <c r="S68" s="17">
        <v>965.88699999999994</v>
      </c>
      <c r="T68" s="17">
        <v>965.88699999999994</v>
      </c>
      <c r="U68" s="17">
        <v>965.88699999999994</v>
      </c>
      <c r="AA68" s="17">
        <v>965.88699999999994</v>
      </c>
      <c r="AB68" s="17">
        <v>965.88699999999994</v>
      </c>
      <c r="AC68" s="17">
        <v>965.88699999999994</v>
      </c>
      <c r="AI68" s="30">
        <f t="shared" si="8"/>
        <v>10996.44075</v>
      </c>
      <c r="AJ68" s="30">
        <f t="shared" si="9"/>
        <v>2748.3677250000001</v>
      </c>
    </row>
    <row r="69" spans="1:36" hidden="1" x14ac:dyDescent="0.25">
      <c r="A69" s="3">
        <v>37346</v>
      </c>
      <c r="B69" s="17">
        <v>984.52499999999998</v>
      </c>
      <c r="C69" s="29">
        <v>998.87199999999996</v>
      </c>
      <c r="D69" s="17">
        <v>962.54200000000003</v>
      </c>
      <c r="E69" s="29">
        <v>861.39400000000001</v>
      </c>
      <c r="F69" s="3">
        <f t="shared" si="5"/>
        <v>37346</v>
      </c>
      <c r="G69" s="17">
        <v>976.99300000000005</v>
      </c>
      <c r="H69" s="17">
        <v>953.73</v>
      </c>
      <c r="I69" s="17">
        <v>999.74099999999999</v>
      </c>
      <c r="J69" s="17">
        <v>100.45</v>
      </c>
      <c r="K69" s="3">
        <f t="shared" si="6"/>
        <v>37346</v>
      </c>
      <c r="L69" s="17">
        <v>128.23099999999999</v>
      </c>
      <c r="M69" s="17">
        <v>115.5758</v>
      </c>
      <c r="N69" s="17">
        <v>1003.6</v>
      </c>
      <c r="O69" s="17">
        <v>238.5</v>
      </c>
      <c r="P69" s="3">
        <f t="shared" si="7"/>
        <v>37346</v>
      </c>
      <c r="Q69" s="17">
        <v>11.3825</v>
      </c>
      <c r="S69" s="17">
        <v>984.52499999999998</v>
      </c>
      <c r="T69" s="17">
        <v>984.52499999999998</v>
      </c>
      <c r="U69" s="17">
        <v>984.52499999999998</v>
      </c>
      <c r="AA69" s="17">
        <v>984.52499999999998</v>
      </c>
      <c r="AB69" s="17">
        <v>984.52499999999998</v>
      </c>
      <c r="AC69" s="17">
        <v>984.52499999999998</v>
      </c>
      <c r="AI69" s="30">
        <f t="shared" si="8"/>
        <v>11423.477000000001</v>
      </c>
      <c r="AJ69" s="30">
        <f t="shared" si="9"/>
        <v>2714.7262500000002</v>
      </c>
    </row>
    <row r="70" spans="1:36" hidden="1" x14ac:dyDescent="0.25">
      <c r="A70" s="3">
        <v>37376</v>
      </c>
      <c r="B70" s="17">
        <v>987.99300000000005</v>
      </c>
      <c r="C70" s="29">
        <v>939.40700000000004</v>
      </c>
      <c r="D70" s="17">
        <v>1104.558</v>
      </c>
      <c r="E70" s="29">
        <v>921.86199999999997</v>
      </c>
      <c r="F70" s="3">
        <f t="shared" si="5"/>
        <v>37376</v>
      </c>
      <c r="G70" s="17">
        <v>971.78099999999995</v>
      </c>
      <c r="H70" s="17">
        <v>1043.671</v>
      </c>
      <c r="I70" s="17">
        <v>1063.768</v>
      </c>
      <c r="J70" s="17">
        <v>105.7</v>
      </c>
      <c r="K70" s="3">
        <f t="shared" si="6"/>
        <v>37376</v>
      </c>
      <c r="L70" s="17">
        <v>136.221</v>
      </c>
      <c r="M70" s="17">
        <v>116.6397</v>
      </c>
      <c r="N70" s="17">
        <v>968.3</v>
      </c>
      <c r="O70" s="17">
        <v>246.18</v>
      </c>
      <c r="P70" s="3">
        <f t="shared" si="7"/>
        <v>37376</v>
      </c>
      <c r="Q70" s="17">
        <v>10.664</v>
      </c>
      <c r="S70" s="17">
        <v>987.99300000000005</v>
      </c>
      <c r="T70" s="17">
        <v>987.99300000000005</v>
      </c>
      <c r="U70" s="17">
        <v>987.99300000000005</v>
      </c>
      <c r="AA70" s="17">
        <v>987.99300000000005</v>
      </c>
      <c r="AB70" s="17">
        <v>987.99300000000005</v>
      </c>
      <c r="AC70" s="17">
        <v>987.99300000000005</v>
      </c>
      <c r="AI70" s="30">
        <f t="shared" si="8"/>
        <v>10325.9512</v>
      </c>
      <c r="AJ70" s="30">
        <f t="shared" si="9"/>
        <v>2625.26352</v>
      </c>
    </row>
    <row r="71" spans="1:36" hidden="1" x14ac:dyDescent="0.25">
      <c r="A71" s="3">
        <v>37407</v>
      </c>
      <c r="B71" s="17">
        <v>1005.496</v>
      </c>
      <c r="C71" s="29">
        <v>960.63699999999994</v>
      </c>
      <c r="D71" s="17">
        <v>1085.8879999999999</v>
      </c>
      <c r="E71" s="29">
        <v>980.73</v>
      </c>
      <c r="F71" s="3">
        <f t="shared" si="5"/>
        <v>37407</v>
      </c>
      <c r="G71" s="17">
        <v>984.33699999999999</v>
      </c>
      <c r="H71" s="17">
        <v>1110.521</v>
      </c>
      <c r="I71" s="17">
        <v>1106.4169999999999</v>
      </c>
      <c r="J71" s="17">
        <v>110.49</v>
      </c>
      <c r="K71" s="3">
        <f t="shared" si="6"/>
        <v>37407</v>
      </c>
      <c r="L71" s="17">
        <v>139.34399999999999</v>
      </c>
      <c r="M71" s="17">
        <v>117.682</v>
      </c>
      <c r="N71" s="17">
        <v>967.8</v>
      </c>
      <c r="O71" s="17">
        <v>253.96</v>
      </c>
      <c r="P71" s="3">
        <f t="shared" si="7"/>
        <v>37407</v>
      </c>
      <c r="Q71" s="17">
        <v>9.7810000000000006</v>
      </c>
      <c r="S71" s="17">
        <v>1005.496</v>
      </c>
      <c r="T71" s="17">
        <v>1005.496</v>
      </c>
      <c r="U71" s="17">
        <v>1005.496</v>
      </c>
      <c r="AA71" s="17">
        <v>1005.496</v>
      </c>
      <c r="AB71" s="17">
        <v>1005.496</v>
      </c>
      <c r="AC71" s="17">
        <v>1005.496</v>
      </c>
      <c r="AI71" s="30">
        <f t="shared" si="8"/>
        <v>9466.0517999999993</v>
      </c>
      <c r="AJ71" s="30">
        <f t="shared" si="9"/>
        <v>2483.9827600000003</v>
      </c>
    </row>
    <row r="72" spans="1:36" hidden="1" x14ac:dyDescent="0.25">
      <c r="A72" s="3">
        <v>37437</v>
      </c>
      <c r="B72" s="17">
        <v>958.17</v>
      </c>
      <c r="C72" s="29">
        <v>911.44</v>
      </c>
      <c r="D72" s="17">
        <v>1038.8</v>
      </c>
      <c r="E72" s="29">
        <v>956.05</v>
      </c>
      <c r="F72" s="3">
        <f t="shared" si="5"/>
        <v>37437</v>
      </c>
      <c r="G72" s="17">
        <v>934.16</v>
      </c>
      <c r="H72" s="17">
        <v>1099.47</v>
      </c>
      <c r="I72" s="17">
        <v>1078.71</v>
      </c>
      <c r="J72" s="17">
        <v>108.65</v>
      </c>
      <c r="K72" s="3">
        <f t="shared" si="6"/>
        <v>37437</v>
      </c>
      <c r="L72" s="17">
        <v>139.69399999999999</v>
      </c>
      <c r="M72" s="17">
        <v>118.6613</v>
      </c>
      <c r="N72" s="17">
        <v>907.8</v>
      </c>
      <c r="O72" s="17">
        <v>264.52999999999997</v>
      </c>
      <c r="P72" s="3">
        <f t="shared" si="7"/>
        <v>37437</v>
      </c>
      <c r="Q72" s="17">
        <v>10.2675</v>
      </c>
      <c r="S72" s="17">
        <v>958.17</v>
      </c>
      <c r="T72" s="17">
        <v>958.17</v>
      </c>
      <c r="U72" s="17">
        <v>958.17</v>
      </c>
      <c r="AA72" s="17">
        <v>958.17</v>
      </c>
      <c r="AB72" s="17">
        <v>958.17</v>
      </c>
      <c r="AC72" s="17">
        <v>958.17</v>
      </c>
      <c r="AI72" s="30">
        <f t="shared" si="8"/>
        <v>9320.8364999999994</v>
      </c>
      <c r="AJ72" s="30">
        <f t="shared" si="9"/>
        <v>2716.0617749999997</v>
      </c>
    </row>
    <row r="73" spans="1:36" hidden="1" x14ac:dyDescent="0.25">
      <c r="A73" s="3">
        <v>37468</v>
      </c>
      <c r="B73" s="17">
        <v>832.29</v>
      </c>
      <c r="C73" s="29">
        <v>753.09</v>
      </c>
      <c r="D73" s="17">
        <v>956.29</v>
      </c>
      <c r="E73" s="29">
        <v>877.13</v>
      </c>
      <c r="F73" s="3">
        <f t="shared" si="5"/>
        <v>37468</v>
      </c>
      <c r="G73" s="17">
        <v>801.85</v>
      </c>
      <c r="H73" s="17">
        <v>1049.51</v>
      </c>
      <c r="I73" s="17">
        <v>1082.2</v>
      </c>
      <c r="J73" s="17">
        <v>112.12</v>
      </c>
      <c r="K73" s="3">
        <f t="shared" si="6"/>
        <v>37468</v>
      </c>
      <c r="L73" s="17">
        <v>145.61099999999999</v>
      </c>
      <c r="M73" s="17">
        <v>119.8633</v>
      </c>
      <c r="N73" s="17">
        <v>830.5</v>
      </c>
      <c r="O73" s="17">
        <v>269.22000000000003</v>
      </c>
      <c r="P73" s="3">
        <f t="shared" si="7"/>
        <v>37468</v>
      </c>
      <c r="Q73" s="17">
        <v>10.164999999999999</v>
      </c>
      <c r="S73" s="17">
        <v>832.29</v>
      </c>
      <c r="T73" s="17">
        <v>832.29</v>
      </c>
      <c r="U73" s="17">
        <v>832.29</v>
      </c>
      <c r="AA73" s="17">
        <v>832.29</v>
      </c>
      <c r="AB73" s="17">
        <v>832.29</v>
      </c>
      <c r="AC73" s="17">
        <v>832.29</v>
      </c>
      <c r="AI73" s="30">
        <f t="shared" si="8"/>
        <v>8442.0324999999993</v>
      </c>
      <c r="AJ73" s="30">
        <f t="shared" si="9"/>
        <v>2736.6213000000002</v>
      </c>
    </row>
    <row r="74" spans="1:36" hidden="1" x14ac:dyDescent="0.25">
      <c r="A74" s="3">
        <v>37499</v>
      </c>
      <c r="B74" s="17">
        <v>874.78</v>
      </c>
      <c r="C74" s="29">
        <v>823.26</v>
      </c>
      <c r="D74" s="17">
        <v>971.4</v>
      </c>
      <c r="E74" s="29">
        <v>903.27</v>
      </c>
      <c r="F74" s="3">
        <f t="shared" si="5"/>
        <v>37499</v>
      </c>
      <c r="G74" s="17">
        <v>846.67</v>
      </c>
      <c r="H74" s="17">
        <v>1059.95</v>
      </c>
      <c r="I74" s="17">
        <v>1101.45</v>
      </c>
      <c r="J74" s="17">
        <v>113.31</v>
      </c>
      <c r="K74" s="3">
        <f t="shared" si="6"/>
        <v>37499</v>
      </c>
      <c r="L74" s="17">
        <v>144.654</v>
      </c>
      <c r="M74" s="17">
        <v>120.9933</v>
      </c>
      <c r="N74" s="17">
        <v>830.6</v>
      </c>
      <c r="O74" s="17">
        <v>272.52</v>
      </c>
      <c r="P74" s="3">
        <f t="shared" si="7"/>
        <v>37499</v>
      </c>
      <c r="Q74" s="17">
        <v>10.500500000000001</v>
      </c>
      <c r="S74" s="17">
        <v>874.78</v>
      </c>
      <c r="T74" s="17">
        <v>874.78</v>
      </c>
      <c r="U74" s="17">
        <v>874.78</v>
      </c>
      <c r="AA74" s="17">
        <v>874.78</v>
      </c>
      <c r="AB74" s="17">
        <v>874.78</v>
      </c>
      <c r="AC74" s="17">
        <v>874.78</v>
      </c>
      <c r="AI74" s="30">
        <f t="shared" si="8"/>
        <v>8721.7152999999998</v>
      </c>
      <c r="AJ74" s="30">
        <f t="shared" si="9"/>
        <v>2861.5962599999998</v>
      </c>
    </row>
    <row r="75" spans="1:36" hidden="1" x14ac:dyDescent="0.25">
      <c r="A75" s="3">
        <v>37529</v>
      </c>
      <c r="B75" s="17">
        <v>861.29</v>
      </c>
      <c r="C75" s="29">
        <v>852.32</v>
      </c>
      <c r="D75" s="17">
        <v>930.24</v>
      </c>
      <c r="E75" s="29">
        <v>897.41</v>
      </c>
      <c r="F75" s="3">
        <f t="shared" si="5"/>
        <v>37529</v>
      </c>
      <c r="G75" s="17">
        <v>830.77</v>
      </c>
      <c r="H75" s="17">
        <v>1078.58</v>
      </c>
      <c r="I75" s="17">
        <v>1097.6099999999999</v>
      </c>
      <c r="J75" s="17">
        <v>112.73</v>
      </c>
      <c r="K75" s="3">
        <f t="shared" si="6"/>
        <v>37529</v>
      </c>
      <c r="L75" s="17">
        <v>144.85400000000001</v>
      </c>
      <c r="M75" s="17">
        <v>122.2</v>
      </c>
      <c r="N75" s="17">
        <v>738.2</v>
      </c>
      <c r="O75" s="17">
        <v>272.52999999999997</v>
      </c>
      <c r="P75" s="3">
        <f t="shared" si="7"/>
        <v>37529</v>
      </c>
      <c r="Q75" s="17">
        <v>10.55</v>
      </c>
      <c r="S75" s="17">
        <v>861.29</v>
      </c>
      <c r="T75" s="17">
        <v>861.29</v>
      </c>
      <c r="U75" s="17">
        <v>861.29</v>
      </c>
      <c r="AA75" s="17">
        <v>861.29</v>
      </c>
      <c r="AB75" s="17">
        <v>861.29</v>
      </c>
      <c r="AC75" s="17">
        <v>861.29</v>
      </c>
      <c r="AI75" s="30">
        <f t="shared" si="8"/>
        <v>7788.0100000000011</v>
      </c>
      <c r="AJ75" s="30">
        <f t="shared" si="9"/>
        <v>2875.1914999999999</v>
      </c>
    </row>
    <row r="76" spans="1:36" hidden="1" x14ac:dyDescent="0.25">
      <c r="A76" s="3">
        <v>37560</v>
      </c>
      <c r="B76" s="17">
        <v>856.12</v>
      </c>
      <c r="C76" s="29">
        <v>811.17</v>
      </c>
      <c r="D76" s="17">
        <v>963.97</v>
      </c>
      <c r="E76" s="29">
        <v>938.07</v>
      </c>
      <c r="F76" s="3">
        <f t="shared" si="5"/>
        <v>37560</v>
      </c>
      <c r="G76" s="17">
        <v>820.36</v>
      </c>
      <c r="H76" s="17">
        <v>1130.73</v>
      </c>
      <c r="I76" s="17">
        <v>1147.1300000000001</v>
      </c>
      <c r="J76" s="17">
        <v>115.62</v>
      </c>
      <c r="K76" s="3">
        <f t="shared" si="6"/>
        <v>37560</v>
      </c>
      <c r="L76" s="17">
        <v>147.41</v>
      </c>
      <c r="M76" s="17">
        <v>123.4594</v>
      </c>
      <c r="N76" s="17">
        <v>791.9</v>
      </c>
      <c r="O76" s="17">
        <v>269.16000000000003</v>
      </c>
      <c r="P76" s="3">
        <f t="shared" si="7"/>
        <v>37560</v>
      </c>
      <c r="Q76" s="17">
        <v>9.9749999999999996</v>
      </c>
      <c r="S76" s="17">
        <v>856.12</v>
      </c>
      <c r="T76" s="17">
        <v>856.12</v>
      </c>
      <c r="U76" s="17">
        <v>856.12</v>
      </c>
      <c r="AA76" s="17">
        <v>856.12</v>
      </c>
      <c r="AB76" s="17">
        <v>856.12</v>
      </c>
      <c r="AC76" s="17">
        <v>856.12</v>
      </c>
      <c r="AI76" s="30">
        <f t="shared" si="8"/>
        <v>7899.2024999999994</v>
      </c>
      <c r="AJ76" s="30">
        <f t="shared" si="9"/>
        <v>2684.8710000000001</v>
      </c>
    </row>
    <row r="77" spans="1:36" hidden="1" x14ac:dyDescent="0.25">
      <c r="A77" s="3">
        <v>37590</v>
      </c>
      <c r="B77" s="17">
        <v>874.55</v>
      </c>
      <c r="C77" s="29">
        <v>791.47</v>
      </c>
      <c r="D77" s="17">
        <v>1038.26</v>
      </c>
      <c r="E77" s="29">
        <v>994.6</v>
      </c>
      <c r="F77" s="3">
        <f t="shared" si="5"/>
        <v>37590</v>
      </c>
      <c r="G77" s="17">
        <v>834.72</v>
      </c>
      <c r="H77" s="17">
        <v>1192.9100000000001</v>
      </c>
      <c r="I77" s="17">
        <v>1197.8599999999999</v>
      </c>
      <c r="J77" s="17">
        <v>123.41</v>
      </c>
      <c r="K77" s="3">
        <f t="shared" si="6"/>
        <v>37590</v>
      </c>
      <c r="L77" s="17">
        <v>154.547</v>
      </c>
      <c r="M77" s="17">
        <v>124.6778</v>
      </c>
      <c r="N77" s="17">
        <v>833.5</v>
      </c>
      <c r="O77" s="17">
        <v>274.67</v>
      </c>
      <c r="P77" s="3">
        <f t="shared" si="7"/>
        <v>37590</v>
      </c>
      <c r="Q77" s="17">
        <v>9.2784999999999993</v>
      </c>
      <c r="S77" s="17">
        <v>874.55</v>
      </c>
      <c r="T77" s="17">
        <v>874.55</v>
      </c>
      <c r="U77" s="17">
        <v>874.55</v>
      </c>
      <c r="AA77" s="17">
        <v>874.55</v>
      </c>
      <c r="AB77" s="17">
        <v>874.55</v>
      </c>
      <c r="AC77" s="17">
        <v>874.55</v>
      </c>
      <c r="AI77" s="30">
        <f t="shared" si="8"/>
        <v>7733.6297499999991</v>
      </c>
      <c r="AJ77" s="30">
        <f t="shared" si="9"/>
        <v>2548.5255950000001</v>
      </c>
    </row>
    <row r="78" spans="1:36" hidden="1" x14ac:dyDescent="0.25">
      <c r="A78" s="3">
        <v>37621</v>
      </c>
      <c r="B78" s="17">
        <v>849.66</v>
      </c>
      <c r="C78" s="29">
        <v>795.6</v>
      </c>
      <c r="D78" s="17">
        <v>963.76</v>
      </c>
      <c r="E78" s="29">
        <v>981.19</v>
      </c>
      <c r="F78" s="3">
        <f t="shared" si="5"/>
        <v>37621</v>
      </c>
      <c r="G78" s="17">
        <v>807.06</v>
      </c>
      <c r="H78" s="17">
        <v>1198.1600000000001</v>
      </c>
      <c r="I78" s="17">
        <v>1209.77</v>
      </c>
      <c r="J78" s="17">
        <v>126.89</v>
      </c>
      <c r="K78" s="3">
        <f t="shared" si="6"/>
        <v>37621</v>
      </c>
      <c r="L78" s="17">
        <v>155.798</v>
      </c>
      <c r="M78" s="17">
        <v>126.0219</v>
      </c>
      <c r="N78" s="17">
        <v>792.2</v>
      </c>
      <c r="O78" s="17">
        <v>284.45</v>
      </c>
      <c r="P78" s="3">
        <f t="shared" si="7"/>
        <v>37621</v>
      </c>
      <c r="Q78" s="17">
        <v>8.59</v>
      </c>
      <c r="S78" s="17">
        <v>849.66</v>
      </c>
      <c r="T78" s="17">
        <v>849.66</v>
      </c>
      <c r="U78" s="17">
        <v>849.66</v>
      </c>
      <c r="AA78" s="17">
        <v>849.66</v>
      </c>
      <c r="AB78" s="17">
        <v>849.66</v>
      </c>
      <c r="AC78" s="17">
        <v>849.66</v>
      </c>
      <c r="AI78" s="30">
        <f t="shared" si="8"/>
        <v>6804.9980000000005</v>
      </c>
      <c r="AJ78" s="30">
        <f t="shared" si="9"/>
        <v>2443.4254999999998</v>
      </c>
    </row>
    <row r="79" spans="1:36" hidden="1" x14ac:dyDescent="0.25">
      <c r="A79" s="3">
        <v>37652</v>
      </c>
      <c r="B79" s="17">
        <v>807.44</v>
      </c>
      <c r="C79" s="29">
        <v>745.12</v>
      </c>
      <c r="D79" s="17">
        <v>938.44</v>
      </c>
      <c r="E79" s="29">
        <v>917.12</v>
      </c>
      <c r="F79" s="3">
        <f t="shared" si="5"/>
        <v>37652</v>
      </c>
      <c r="G79" s="17">
        <v>762.08</v>
      </c>
      <c r="H79" s="17">
        <v>1182.3</v>
      </c>
      <c r="I79" s="17">
        <v>1230.98</v>
      </c>
      <c r="J79" s="17">
        <v>130.22</v>
      </c>
      <c r="K79" s="3">
        <f t="shared" si="6"/>
        <v>37652</v>
      </c>
      <c r="L79" s="17">
        <v>160.02500000000001</v>
      </c>
      <c r="M79" s="17">
        <v>127.44119999999999</v>
      </c>
      <c r="N79" s="17">
        <v>767.5</v>
      </c>
      <c r="O79" s="17">
        <v>291.95999999999998</v>
      </c>
      <c r="P79" s="3">
        <f t="shared" si="7"/>
        <v>37652</v>
      </c>
      <c r="Q79" s="17">
        <v>8.5399999999999991</v>
      </c>
      <c r="S79" s="17">
        <v>807.44</v>
      </c>
      <c r="T79" s="17">
        <v>807.44</v>
      </c>
      <c r="U79" s="17">
        <v>807.44</v>
      </c>
      <c r="AA79" s="17">
        <v>807.44</v>
      </c>
      <c r="AB79" s="17">
        <v>807.44</v>
      </c>
      <c r="AC79" s="17">
        <v>807.44</v>
      </c>
      <c r="AI79" s="30">
        <f t="shared" si="8"/>
        <v>6554.4499999999989</v>
      </c>
      <c r="AJ79" s="30">
        <f t="shared" si="9"/>
        <v>2493.3383999999996</v>
      </c>
    </row>
    <row r="80" spans="1:36" hidden="1" x14ac:dyDescent="0.25">
      <c r="A80" s="3">
        <v>37680</v>
      </c>
      <c r="B80" s="17">
        <v>772.67</v>
      </c>
      <c r="C80" s="29">
        <v>720.05</v>
      </c>
      <c r="D80" s="17">
        <v>901.54</v>
      </c>
      <c r="E80" s="29">
        <v>886.2</v>
      </c>
      <c r="F80" s="3">
        <f t="shared" si="5"/>
        <v>37680</v>
      </c>
      <c r="G80" s="17">
        <v>727.53</v>
      </c>
      <c r="H80" s="17">
        <v>1148.93</v>
      </c>
      <c r="I80" s="17">
        <v>1198.43</v>
      </c>
      <c r="J80" s="17">
        <v>137.53</v>
      </c>
      <c r="K80" s="3">
        <f t="shared" si="6"/>
        <v>37680</v>
      </c>
      <c r="L80" s="17">
        <v>161.73099999999999</v>
      </c>
      <c r="M80" s="17">
        <v>128.70269999999999</v>
      </c>
      <c r="N80" s="17">
        <v>752.9</v>
      </c>
      <c r="O80" s="17">
        <v>296.16000000000003</v>
      </c>
      <c r="P80" s="3">
        <f t="shared" si="7"/>
        <v>37680</v>
      </c>
      <c r="Q80" s="17">
        <v>8.14</v>
      </c>
      <c r="S80" s="17">
        <v>772.67</v>
      </c>
      <c r="T80" s="17">
        <v>772.67</v>
      </c>
      <c r="U80" s="17">
        <v>772.67</v>
      </c>
      <c r="AA80" s="17">
        <v>772.67</v>
      </c>
      <c r="AB80" s="17">
        <v>772.67</v>
      </c>
      <c r="AC80" s="17">
        <v>772.67</v>
      </c>
      <c r="AI80" s="30">
        <f t="shared" si="8"/>
        <v>6128.6060000000007</v>
      </c>
      <c r="AJ80" s="30">
        <f t="shared" si="9"/>
        <v>2410.7424000000005</v>
      </c>
    </row>
    <row r="81" spans="1:36" hidden="1" x14ac:dyDescent="0.25">
      <c r="A81" s="3">
        <v>37711</v>
      </c>
      <c r="B81" s="17">
        <v>711.38</v>
      </c>
      <c r="C81" s="29">
        <v>667.01</v>
      </c>
      <c r="D81" s="17">
        <v>835.67</v>
      </c>
      <c r="E81" s="29">
        <v>852.21</v>
      </c>
      <c r="F81" s="3">
        <f t="shared" si="5"/>
        <v>37711</v>
      </c>
      <c r="G81" s="17">
        <v>667.07</v>
      </c>
      <c r="H81" s="17">
        <v>1079.75</v>
      </c>
      <c r="I81" s="17">
        <v>1168.08</v>
      </c>
      <c r="J81" s="17">
        <v>144.22999999999999</v>
      </c>
      <c r="K81" s="3">
        <f t="shared" si="6"/>
        <v>37711</v>
      </c>
      <c r="L81" s="17">
        <v>163.23099999999999</v>
      </c>
      <c r="M81" s="17">
        <v>130.11770000000001</v>
      </c>
      <c r="N81" s="17">
        <v>748.62800000000004</v>
      </c>
      <c r="O81" s="17">
        <v>292.85000000000002</v>
      </c>
      <c r="P81" s="3">
        <f t="shared" si="7"/>
        <v>37711</v>
      </c>
      <c r="Q81" s="17">
        <v>7.8849999999999998</v>
      </c>
      <c r="S81" s="17">
        <v>711.38</v>
      </c>
      <c r="T81" s="17">
        <v>711.38</v>
      </c>
      <c r="U81" s="17">
        <v>711.38</v>
      </c>
      <c r="AA81" s="17">
        <v>711.38</v>
      </c>
      <c r="AB81" s="17">
        <v>711.38</v>
      </c>
      <c r="AC81" s="17">
        <v>711.38</v>
      </c>
      <c r="AI81" s="30">
        <f t="shared" si="8"/>
        <v>5902.9317799999999</v>
      </c>
      <c r="AJ81" s="30">
        <f t="shared" si="9"/>
        <v>2309.1222499999999</v>
      </c>
    </row>
    <row r="82" spans="1:36" hidden="1" x14ac:dyDescent="0.25">
      <c r="A82" s="3">
        <v>37741</v>
      </c>
      <c r="B82" s="17">
        <v>699.56</v>
      </c>
      <c r="C82" s="29">
        <v>610.41999999999996</v>
      </c>
      <c r="D82" s="17">
        <v>890.48</v>
      </c>
      <c r="E82" s="29">
        <v>871.14</v>
      </c>
      <c r="F82" s="3">
        <f t="shared" si="5"/>
        <v>37741</v>
      </c>
      <c r="G82" s="17">
        <v>654.92999999999995</v>
      </c>
      <c r="H82" s="17">
        <v>1074.81</v>
      </c>
      <c r="I82" s="17">
        <v>1148.95</v>
      </c>
      <c r="J82" s="17">
        <v>141.44</v>
      </c>
      <c r="K82" s="3">
        <f t="shared" si="6"/>
        <v>37741</v>
      </c>
      <c r="L82" s="17">
        <v>165.50399999999999</v>
      </c>
      <c r="M82" s="17">
        <v>131.49870000000001</v>
      </c>
      <c r="N82" s="17">
        <v>813.30200000000002</v>
      </c>
      <c r="O82" s="17">
        <v>297.43</v>
      </c>
      <c r="P82" s="3">
        <f t="shared" si="7"/>
        <v>37741</v>
      </c>
      <c r="Q82" s="17">
        <v>7.1035000000000004</v>
      </c>
      <c r="S82" s="17">
        <v>699.56</v>
      </c>
      <c r="T82" s="17">
        <v>699.56</v>
      </c>
      <c r="U82" s="17">
        <v>699.56</v>
      </c>
      <c r="AA82" s="17">
        <v>699.56</v>
      </c>
      <c r="AB82" s="17">
        <v>699.56</v>
      </c>
      <c r="AC82" s="17">
        <v>699.56</v>
      </c>
      <c r="AI82" s="30">
        <f t="shared" si="8"/>
        <v>5777.2907570000007</v>
      </c>
      <c r="AJ82" s="30">
        <f t="shared" si="9"/>
        <v>2112.7940050000002</v>
      </c>
    </row>
    <row r="83" spans="1:36" hidden="1" x14ac:dyDescent="0.25">
      <c r="A83" s="3">
        <v>37772</v>
      </c>
      <c r="B83" s="17">
        <v>797.96</v>
      </c>
      <c r="C83" s="29">
        <v>730.17</v>
      </c>
      <c r="D83" s="17">
        <v>966.63</v>
      </c>
      <c r="E83" s="29">
        <v>933.97</v>
      </c>
      <c r="F83" s="3">
        <f t="shared" si="5"/>
        <v>37772</v>
      </c>
      <c r="G83" s="17">
        <v>750.99</v>
      </c>
      <c r="H83" s="17">
        <v>1191.1500000000001</v>
      </c>
      <c r="I83" s="17">
        <v>1239.17</v>
      </c>
      <c r="J83" s="17">
        <v>145.57</v>
      </c>
      <c r="K83" s="3">
        <f t="shared" si="6"/>
        <v>37772</v>
      </c>
      <c r="L83" s="17">
        <v>170.16200000000001</v>
      </c>
      <c r="M83" s="17">
        <v>132.93899999999999</v>
      </c>
      <c r="N83" s="17">
        <v>857.649</v>
      </c>
      <c r="O83" s="17">
        <v>313.49</v>
      </c>
      <c r="P83" s="3">
        <f t="shared" si="7"/>
        <v>37772</v>
      </c>
      <c r="Q83" s="17">
        <v>7.9953000000000003</v>
      </c>
      <c r="S83" s="17">
        <v>797.96</v>
      </c>
      <c r="T83" s="17">
        <v>797.96</v>
      </c>
      <c r="U83" s="17">
        <v>797.96</v>
      </c>
      <c r="AA83" s="17">
        <v>797.96</v>
      </c>
      <c r="AB83" s="17">
        <v>797.96</v>
      </c>
      <c r="AC83" s="17">
        <v>797.96</v>
      </c>
      <c r="AI83" s="30">
        <f t="shared" si="8"/>
        <v>6857.1610497000001</v>
      </c>
      <c r="AJ83" s="30">
        <f t="shared" si="9"/>
        <v>2506.4465970000001</v>
      </c>
    </row>
    <row r="84" spans="1:36" hidden="1" x14ac:dyDescent="0.25">
      <c r="A84" s="3">
        <v>37802</v>
      </c>
      <c r="B84" s="17">
        <v>780.27</v>
      </c>
      <c r="C84" s="29">
        <v>684.14</v>
      </c>
      <c r="D84" s="17">
        <v>983.02</v>
      </c>
      <c r="E84" s="29">
        <v>945.41</v>
      </c>
      <c r="F84" s="3">
        <f t="shared" si="5"/>
        <v>37802</v>
      </c>
      <c r="G84" s="17">
        <v>728.2</v>
      </c>
      <c r="H84" s="17">
        <v>1224.8900000000001</v>
      </c>
      <c r="I84" s="17">
        <v>1313.91</v>
      </c>
      <c r="J84" s="17">
        <v>154.51</v>
      </c>
      <c r="K84" s="3">
        <f t="shared" si="6"/>
        <v>37802</v>
      </c>
      <c r="L84" s="17">
        <v>174.233</v>
      </c>
      <c r="M84" s="17">
        <v>134.3229</v>
      </c>
      <c r="N84" s="17">
        <v>871.06600000000003</v>
      </c>
      <c r="O84" s="17">
        <v>308.05</v>
      </c>
      <c r="P84" s="3">
        <f t="shared" si="7"/>
        <v>37802</v>
      </c>
      <c r="Q84" s="17">
        <v>7.46</v>
      </c>
      <c r="S84" s="17">
        <v>780.27</v>
      </c>
      <c r="T84" s="17">
        <v>780.27</v>
      </c>
      <c r="U84" s="17">
        <v>780.27</v>
      </c>
      <c r="AA84" s="17">
        <v>780.27</v>
      </c>
      <c r="AB84" s="17">
        <v>780.27</v>
      </c>
      <c r="AC84" s="17">
        <v>780.27</v>
      </c>
      <c r="AI84" s="30">
        <f t="shared" si="8"/>
        <v>6498.15236</v>
      </c>
      <c r="AJ84" s="30">
        <f t="shared" si="9"/>
        <v>2298.0529999999999</v>
      </c>
    </row>
    <row r="85" spans="1:36" hidden="1" x14ac:dyDescent="0.25">
      <c r="A85" s="3">
        <v>37833</v>
      </c>
      <c r="B85" s="17">
        <v>824.61</v>
      </c>
      <c r="C85" s="29">
        <v>726.3</v>
      </c>
      <c r="D85" s="17">
        <v>1014.07</v>
      </c>
      <c r="E85" s="29">
        <v>1031.21</v>
      </c>
      <c r="F85" s="3">
        <f t="shared" si="5"/>
        <v>37833</v>
      </c>
      <c r="G85" s="17">
        <v>768.25</v>
      </c>
      <c r="H85" s="17">
        <v>1311.4</v>
      </c>
      <c r="I85" s="17">
        <v>1391.85</v>
      </c>
      <c r="J85" s="17">
        <v>154.06</v>
      </c>
      <c r="K85" s="3">
        <f t="shared" si="6"/>
        <v>37833</v>
      </c>
      <c r="L85" s="17">
        <v>174.392</v>
      </c>
      <c r="M85" s="17">
        <v>135.6987</v>
      </c>
      <c r="N85" s="17">
        <v>887.78</v>
      </c>
      <c r="O85" s="17">
        <v>306.19</v>
      </c>
      <c r="P85" s="3">
        <f t="shared" si="7"/>
        <v>37833</v>
      </c>
      <c r="Q85" s="17">
        <v>7.33</v>
      </c>
      <c r="S85" s="17">
        <v>824.61</v>
      </c>
      <c r="T85" s="17">
        <v>824.61</v>
      </c>
      <c r="U85" s="17">
        <v>824.61</v>
      </c>
      <c r="AA85" s="17">
        <v>824.61</v>
      </c>
      <c r="AB85" s="17">
        <v>824.61</v>
      </c>
      <c r="AC85" s="17">
        <v>824.61</v>
      </c>
      <c r="AI85" s="30">
        <f t="shared" si="8"/>
        <v>6507.4273999999996</v>
      </c>
      <c r="AJ85" s="30">
        <f t="shared" si="9"/>
        <v>2244.3726999999999</v>
      </c>
    </row>
    <row r="86" spans="1:36" hidden="1" x14ac:dyDescent="0.25">
      <c r="A86" s="3">
        <v>37864</v>
      </c>
      <c r="B86" s="17">
        <v>866.96</v>
      </c>
      <c r="C86" s="29">
        <v>800.91</v>
      </c>
      <c r="D86" s="17">
        <v>987.19</v>
      </c>
      <c r="E86" s="29">
        <v>1027.21</v>
      </c>
      <c r="F86" s="3">
        <f t="shared" si="5"/>
        <v>37864</v>
      </c>
      <c r="G86" s="17">
        <v>807.82</v>
      </c>
      <c r="H86" s="17">
        <v>1368.13</v>
      </c>
      <c r="I86" s="17">
        <v>1509.55</v>
      </c>
      <c r="J86" s="17">
        <v>150.81</v>
      </c>
      <c r="K86" s="3">
        <f t="shared" si="6"/>
        <v>37864</v>
      </c>
      <c r="L86" s="17">
        <v>174.22499999999999</v>
      </c>
      <c r="M86" s="17">
        <v>137.02199999999999</v>
      </c>
      <c r="N86" s="17">
        <v>905.32399999999996</v>
      </c>
      <c r="O86" s="17">
        <v>297.42</v>
      </c>
      <c r="P86" s="3">
        <f t="shared" si="7"/>
        <v>37864</v>
      </c>
      <c r="Q86" s="17">
        <v>7.335</v>
      </c>
      <c r="S86" s="17">
        <v>866.96</v>
      </c>
      <c r="T86" s="17">
        <v>866.96</v>
      </c>
      <c r="U86" s="17">
        <v>866.96</v>
      </c>
      <c r="AA86" s="17">
        <v>866.96</v>
      </c>
      <c r="AB86" s="17">
        <v>866.96</v>
      </c>
      <c r="AC86" s="17">
        <v>866.96</v>
      </c>
      <c r="AI86" s="30">
        <f t="shared" si="8"/>
        <v>6640.5515399999995</v>
      </c>
      <c r="AJ86" s="30">
        <f t="shared" si="9"/>
        <v>2181.5757000000003</v>
      </c>
    </row>
    <row r="87" spans="1:36" hidden="1" x14ac:dyDescent="0.25">
      <c r="A87" s="3">
        <v>37894</v>
      </c>
      <c r="B87" s="17">
        <v>842.16</v>
      </c>
      <c r="C87" s="29">
        <v>761.12</v>
      </c>
      <c r="D87" s="17">
        <v>959.93</v>
      </c>
      <c r="E87" s="29">
        <v>1007.46</v>
      </c>
      <c r="F87" s="3">
        <f t="shared" si="5"/>
        <v>37894</v>
      </c>
      <c r="G87" s="17">
        <v>782.04</v>
      </c>
      <c r="H87" s="17">
        <v>1355.18</v>
      </c>
      <c r="I87" s="17">
        <v>1515.34</v>
      </c>
      <c r="J87" s="17">
        <v>151.61000000000001</v>
      </c>
      <c r="K87" s="3">
        <f t="shared" si="6"/>
        <v>37894</v>
      </c>
      <c r="L87" s="17">
        <v>178.90199999999999</v>
      </c>
      <c r="M87" s="17">
        <v>138.2381</v>
      </c>
      <c r="N87" s="17">
        <v>909.64099999999996</v>
      </c>
      <c r="O87" s="17">
        <v>311.27</v>
      </c>
      <c r="P87" s="3">
        <f t="shared" si="7"/>
        <v>37894</v>
      </c>
      <c r="Q87" s="17">
        <v>6.9427000000000003</v>
      </c>
      <c r="S87" s="17">
        <v>842.16</v>
      </c>
      <c r="T87" s="17">
        <v>842.16</v>
      </c>
      <c r="U87" s="17">
        <v>842.16</v>
      </c>
      <c r="AA87" s="17">
        <v>842.16</v>
      </c>
      <c r="AB87" s="17">
        <v>842.16</v>
      </c>
      <c r="AC87" s="17">
        <v>842.16</v>
      </c>
      <c r="AI87" s="30">
        <f t="shared" si="8"/>
        <v>6315.3645706999996</v>
      </c>
      <c r="AJ87" s="30">
        <f t="shared" si="9"/>
        <v>2161.0542289999999</v>
      </c>
    </row>
    <row r="88" spans="1:36" hidden="1" x14ac:dyDescent="0.25">
      <c r="A88" s="3">
        <v>37925</v>
      </c>
      <c r="B88" s="17">
        <v>924.52</v>
      </c>
      <c r="C88" s="29">
        <v>842.8</v>
      </c>
      <c r="D88" s="17">
        <v>1049.3699999999999</v>
      </c>
      <c r="E88" s="29">
        <v>1060.19</v>
      </c>
      <c r="F88" s="3">
        <f t="shared" si="5"/>
        <v>37925</v>
      </c>
      <c r="G88" s="17">
        <v>861.33</v>
      </c>
      <c r="H88" s="17">
        <v>1444.18</v>
      </c>
      <c r="I88" s="17">
        <v>1697.03</v>
      </c>
      <c r="J88" s="17">
        <v>171.14</v>
      </c>
      <c r="K88" s="3">
        <f t="shared" si="6"/>
        <v>37925</v>
      </c>
      <c r="L88" s="17">
        <v>182.21100000000001</v>
      </c>
      <c r="M88" s="17">
        <v>139.4299</v>
      </c>
      <c r="N88" s="17">
        <v>962.70699999999999</v>
      </c>
      <c r="O88" s="17">
        <v>312.58</v>
      </c>
      <c r="P88" s="3">
        <f t="shared" si="7"/>
        <v>37925</v>
      </c>
      <c r="Q88" s="17">
        <v>6.891</v>
      </c>
      <c r="S88" s="17">
        <v>924.52</v>
      </c>
      <c r="T88" s="17">
        <v>924.52</v>
      </c>
      <c r="U88" s="17">
        <v>924.52</v>
      </c>
      <c r="AA88" s="17">
        <v>924.52</v>
      </c>
      <c r="AB88" s="17">
        <v>924.52</v>
      </c>
      <c r="AC88" s="17">
        <v>924.52</v>
      </c>
      <c r="AI88" s="30">
        <f t="shared" si="8"/>
        <v>6634.0139369999997</v>
      </c>
      <c r="AJ88" s="30">
        <f t="shared" si="9"/>
        <v>2153.9887799999997</v>
      </c>
    </row>
    <row r="89" spans="1:36" hidden="1" x14ac:dyDescent="0.25">
      <c r="A89" s="3">
        <v>37955</v>
      </c>
      <c r="B89" s="17">
        <v>922.43</v>
      </c>
      <c r="C89" s="29">
        <v>798.45</v>
      </c>
      <c r="D89" s="17">
        <v>1076.6199999999999</v>
      </c>
      <c r="E89" s="29">
        <v>1118.8599999999999</v>
      </c>
      <c r="F89" s="3">
        <f t="shared" si="5"/>
        <v>37955</v>
      </c>
      <c r="G89" s="17">
        <v>854.56</v>
      </c>
      <c r="H89" s="17">
        <v>1507.69</v>
      </c>
      <c r="I89" s="17">
        <v>1681.36</v>
      </c>
      <c r="J89" s="17">
        <v>170.23</v>
      </c>
      <c r="K89" s="3">
        <f t="shared" si="6"/>
        <v>37955</v>
      </c>
      <c r="L89" s="17">
        <v>183.75200000000001</v>
      </c>
      <c r="M89" s="17">
        <v>140.48679999999999</v>
      </c>
      <c r="N89" s="17">
        <v>976.02</v>
      </c>
      <c r="O89" s="17">
        <v>317.54000000000002</v>
      </c>
      <c r="P89" s="3">
        <f t="shared" si="7"/>
        <v>37955</v>
      </c>
      <c r="Q89" s="17">
        <v>6.3925999999999998</v>
      </c>
      <c r="S89" s="17">
        <v>922.43</v>
      </c>
      <c r="T89" s="17">
        <v>922.43</v>
      </c>
      <c r="U89" s="17">
        <v>922.43</v>
      </c>
      <c r="AA89" s="17">
        <v>922.43</v>
      </c>
      <c r="AB89" s="17">
        <v>922.43</v>
      </c>
      <c r="AC89" s="17">
        <v>922.43</v>
      </c>
      <c r="AI89" s="30">
        <f t="shared" si="8"/>
        <v>6239.3054519999996</v>
      </c>
      <c r="AJ89" s="30">
        <f t="shared" si="9"/>
        <v>2029.9062040000001</v>
      </c>
    </row>
    <row r="90" spans="1:36" hidden="1" x14ac:dyDescent="0.25">
      <c r="A90" s="3">
        <v>37986</v>
      </c>
      <c r="B90" s="17">
        <v>986.32</v>
      </c>
      <c r="C90" s="29">
        <v>867.65</v>
      </c>
      <c r="D90" s="17">
        <v>1136.42</v>
      </c>
      <c r="E90" s="29">
        <v>1205.78</v>
      </c>
      <c r="F90" s="3">
        <f t="shared" si="5"/>
        <v>37986</v>
      </c>
      <c r="G90" s="17">
        <v>914.46</v>
      </c>
      <c r="H90" s="17">
        <v>1600.44</v>
      </c>
      <c r="I90" s="17">
        <v>1809.91</v>
      </c>
      <c r="J90" s="17">
        <v>178.91</v>
      </c>
      <c r="K90" s="3">
        <f t="shared" si="6"/>
        <v>37986</v>
      </c>
      <c r="L90" s="17">
        <v>183.95</v>
      </c>
      <c r="M90" s="17">
        <v>141.51140000000001</v>
      </c>
      <c r="N90" s="17">
        <v>1036.318</v>
      </c>
      <c r="O90" s="17">
        <v>328.77</v>
      </c>
      <c r="P90" s="3">
        <f t="shared" si="7"/>
        <v>37986</v>
      </c>
      <c r="Q90" s="17">
        <v>6.6200999999999999</v>
      </c>
      <c r="S90" s="17">
        <v>986.32</v>
      </c>
      <c r="T90" s="17">
        <v>986.32</v>
      </c>
      <c r="U90" s="17">
        <v>986.32</v>
      </c>
      <c r="AA90" s="17">
        <v>986.32</v>
      </c>
      <c r="AB90" s="17">
        <v>986.32</v>
      </c>
      <c r="AC90" s="17">
        <v>986.32</v>
      </c>
      <c r="AI90" s="30">
        <f t="shared" si="8"/>
        <v>6860.5287917999995</v>
      </c>
      <c r="AJ90" s="30">
        <f t="shared" si="9"/>
        <v>2176.4902769999999</v>
      </c>
    </row>
    <row r="91" spans="1:36" hidden="1" x14ac:dyDescent="0.25">
      <c r="A91" s="3">
        <v>38017</v>
      </c>
      <c r="B91" s="17">
        <v>1032.08</v>
      </c>
      <c r="C91" s="29">
        <v>909.79</v>
      </c>
      <c r="D91" s="17">
        <v>1180.2</v>
      </c>
      <c r="E91" s="29">
        <v>1231.6199999999999</v>
      </c>
      <c r="F91" s="3">
        <f t="shared" si="5"/>
        <v>38017</v>
      </c>
      <c r="G91" s="17">
        <v>960.25</v>
      </c>
      <c r="H91" s="17">
        <v>1633.33</v>
      </c>
      <c r="I91" s="17">
        <v>1877.41</v>
      </c>
      <c r="J91" s="17">
        <v>170.83</v>
      </c>
      <c r="K91" s="3">
        <f t="shared" si="6"/>
        <v>38017</v>
      </c>
      <c r="L91" s="17">
        <v>182.05</v>
      </c>
      <c r="M91" s="17">
        <v>142.49180000000001</v>
      </c>
      <c r="N91" s="17">
        <v>1052.289</v>
      </c>
      <c r="O91" s="17">
        <v>331.08</v>
      </c>
      <c r="P91" s="3">
        <f t="shared" si="7"/>
        <v>38017</v>
      </c>
      <c r="Q91" s="17">
        <v>7.03</v>
      </c>
      <c r="S91" s="17">
        <v>1032.08</v>
      </c>
      <c r="T91" s="17">
        <v>1032.08</v>
      </c>
      <c r="U91" s="17">
        <v>1032.08</v>
      </c>
      <c r="AA91" s="17">
        <v>1032.08</v>
      </c>
      <c r="AB91" s="17">
        <v>1032.08</v>
      </c>
      <c r="AC91" s="17">
        <v>1032.08</v>
      </c>
      <c r="AI91" s="30">
        <f t="shared" si="8"/>
        <v>7397.5916699999998</v>
      </c>
      <c r="AJ91" s="30">
        <f t="shared" si="9"/>
        <v>2327.4924000000001</v>
      </c>
    </row>
    <row r="92" spans="1:36" hidden="1" x14ac:dyDescent="0.25">
      <c r="A92" s="3">
        <v>38046</v>
      </c>
      <c r="B92" s="17">
        <v>1037.02</v>
      </c>
      <c r="C92" s="29">
        <v>914.56</v>
      </c>
      <c r="D92" s="17">
        <v>1193.46</v>
      </c>
      <c r="E92" s="29">
        <v>1257.9000000000001</v>
      </c>
      <c r="F92" s="3">
        <f t="shared" si="5"/>
        <v>38046</v>
      </c>
      <c r="G92" s="17">
        <v>965.67</v>
      </c>
      <c r="H92" s="17">
        <v>1624.93</v>
      </c>
      <c r="I92" s="17">
        <v>1915.49</v>
      </c>
      <c r="J92" s="17">
        <v>173.92</v>
      </c>
      <c r="K92" s="3">
        <f t="shared" si="6"/>
        <v>38046</v>
      </c>
      <c r="L92" s="17">
        <v>183.79599999999999</v>
      </c>
      <c r="M92" s="17">
        <v>143.38999999999999</v>
      </c>
      <c r="N92" s="17">
        <v>1068.6479999999999</v>
      </c>
      <c r="O92" s="17">
        <v>331.84</v>
      </c>
      <c r="P92" s="3">
        <f t="shared" si="7"/>
        <v>38046</v>
      </c>
      <c r="Q92" s="17">
        <v>6.6550000000000002</v>
      </c>
      <c r="S92" s="17">
        <v>1037.02</v>
      </c>
      <c r="T92" s="17">
        <v>1037.02</v>
      </c>
      <c r="U92" s="17">
        <v>1037.02</v>
      </c>
      <c r="AA92" s="17">
        <v>1037.02</v>
      </c>
      <c r="AB92" s="17">
        <v>1037.02</v>
      </c>
      <c r="AC92" s="17">
        <v>1037.02</v>
      </c>
      <c r="AI92" s="30">
        <f t="shared" si="8"/>
        <v>7111.8524399999997</v>
      </c>
      <c r="AJ92" s="30">
        <f t="shared" si="9"/>
        <v>2208.3951999999999</v>
      </c>
    </row>
    <row r="93" spans="1:36" hidden="1" x14ac:dyDescent="0.25">
      <c r="A93" s="3">
        <v>38077</v>
      </c>
      <c r="B93" s="17">
        <v>1022.58</v>
      </c>
      <c r="C93" s="29">
        <v>866.73</v>
      </c>
      <c r="D93" s="17">
        <v>1207.77</v>
      </c>
      <c r="E93" s="29">
        <v>1233.52</v>
      </c>
      <c r="F93" s="3">
        <f t="shared" si="5"/>
        <v>38077</v>
      </c>
      <c r="G93" s="17">
        <v>947.69</v>
      </c>
      <c r="H93" s="17">
        <v>1644.44</v>
      </c>
      <c r="I93" s="17">
        <v>1998.92</v>
      </c>
      <c r="J93" s="17">
        <v>176.99</v>
      </c>
      <c r="K93" s="3">
        <f t="shared" si="6"/>
        <v>38077</v>
      </c>
      <c r="L93" s="17">
        <v>183.37799999999999</v>
      </c>
      <c r="M93" s="17">
        <v>144.34010000000001</v>
      </c>
      <c r="N93" s="17">
        <v>1059.1569999999999</v>
      </c>
      <c r="O93" s="17">
        <v>332.92</v>
      </c>
      <c r="P93" s="3">
        <f t="shared" si="7"/>
        <v>38077</v>
      </c>
      <c r="Q93" s="17">
        <v>6.3013000000000003</v>
      </c>
      <c r="S93" s="17">
        <v>1022.58</v>
      </c>
      <c r="T93" s="17">
        <v>1022.58</v>
      </c>
      <c r="U93" s="17">
        <v>1022.58</v>
      </c>
      <c r="AA93" s="17">
        <v>1022.58</v>
      </c>
      <c r="AB93" s="17">
        <v>1022.58</v>
      </c>
      <c r="AC93" s="17">
        <v>1022.58</v>
      </c>
      <c r="AI93" s="30">
        <f t="shared" si="8"/>
        <v>6674.0660041000001</v>
      </c>
      <c r="AJ93" s="30">
        <f t="shared" si="9"/>
        <v>2097.8287960000002</v>
      </c>
    </row>
    <row r="94" spans="1:36" hidden="1" x14ac:dyDescent="0.25">
      <c r="A94" s="3">
        <v>38107</v>
      </c>
      <c r="B94" s="17">
        <v>998.4</v>
      </c>
      <c r="C94" s="29">
        <v>803.6</v>
      </c>
      <c r="D94" s="17">
        <v>1213.73</v>
      </c>
      <c r="E94" s="29">
        <v>1262.52</v>
      </c>
      <c r="F94" s="3">
        <f t="shared" si="5"/>
        <v>38107</v>
      </c>
      <c r="G94" s="17">
        <v>922.13</v>
      </c>
      <c r="H94" s="17">
        <v>1633.46</v>
      </c>
      <c r="I94" s="17">
        <v>2041.17</v>
      </c>
      <c r="J94" s="17">
        <v>182.48</v>
      </c>
      <c r="K94" s="3">
        <f t="shared" si="6"/>
        <v>38107</v>
      </c>
      <c r="L94" s="17">
        <v>181.887</v>
      </c>
      <c r="M94" s="17">
        <v>145.25720000000001</v>
      </c>
      <c r="N94" s="17">
        <v>1035.6569999999999</v>
      </c>
      <c r="O94" s="17">
        <v>322.06</v>
      </c>
      <c r="P94" s="3">
        <f t="shared" si="7"/>
        <v>38107</v>
      </c>
      <c r="Q94" s="17">
        <v>6.93</v>
      </c>
      <c r="S94" s="17">
        <v>998.4</v>
      </c>
      <c r="T94" s="17">
        <v>998.4</v>
      </c>
      <c r="U94" s="17">
        <v>998.4</v>
      </c>
      <c r="AA94" s="17">
        <v>998.4</v>
      </c>
      <c r="AB94" s="17">
        <v>998.4</v>
      </c>
      <c r="AC94" s="17">
        <v>998.4</v>
      </c>
      <c r="AI94" s="30">
        <f t="shared" si="8"/>
        <v>7177.1030099999989</v>
      </c>
      <c r="AJ94" s="30">
        <f t="shared" si="9"/>
        <v>2231.8757999999998</v>
      </c>
    </row>
    <row r="95" spans="1:36" hidden="1" x14ac:dyDescent="0.25">
      <c r="A95" s="3">
        <v>38138</v>
      </c>
      <c r="B95" s="17">
        <v>1001.46</v>
      </c>
      <c r="C95" s="29">
        <v>805.57</v>
      </c>
      <c r="D95" s="17">
        <v>1229.6600000000001</v>
      </c>
      <c r="E95" s="29">
        <v>1268.42</v>
      </c>
      <c r="F95" s="3">
        <f t="shared" si="5"/>
        <v>38138</v>
      </c>
      <c r="G95" s="17">
        <v>929.07</v>
      </c>
      <c r="H95" s="17">
        <v>1595.73</v>
      </c>
      <c r="I95" s="17">
        <v>1958.96</v>
      </c>
      <c r="J95" s="17">
        <v>181.75</v>
      </c>
      <c r="K95" s="3">
        <f t="shared" si="6"/>
        <v>38138</v>
      </c>
      <c r="L95" s="17">
        <v>182.15</v>
      </c>
      <c r="M95" s="17">
        <v>146.2064</v>
      </c>
      <c r="N95" s="17">
        <v>1042.626</v>
      </c>
      <c r="O95" s="17">
        <v>324.39999999999998</v>
      </c>
      <c r="P95" s="3">
        <f t="shared" si="7"/>
        <v>38138</v>
      </c>
      <c r="Q95" s="17">
        <v>6.5251000000000001</v>
      </c>
      <c r="S95" s="17">
        <v>1001.46</v>
      </c>
      <c r="T95" s="17">
        <v>1001.46</v>
      </c>
      <c r="U95" s="17">
        <v>1001.46</v>
      </c>
      <c r="AA95" s="17">
        <v>1001.46</v>
      </c>
      <c r="AB95" s="17">
        <v>1001.46</v>
      </c>
      <c r="AC95" s="17">
        <v>1001.46</v>
      </c>
      <c r="AI95" s="30">
        <f t="shared" si="8"/>
        <v>6803.2389125999998</v>
      </c>
      <c r="AJ95" s="30">
        <f t="shared" si="9"/>
        <v>2116.74244</v>
      </c>
    </row>
    <row r="96" spans="1:36" s="29" customFormat="1" hidden="1" x14ac:dyDescent="0.25">
      <c r="A96" s="31">
        <v>38168</v>
      </c>
      <c r="B96" s="29">
        <v>974.28</v>
      </c>
      <c r="C96" s="32">
        <v>748.48</v>
      </c>
      <c r="D96" s="29">
        <v>1243.33</v>
      </c>
      <c r="E96" s="32">
        <v>1259.72</v>
      </c>
      <c r="F96" s="31">
        <f t="shared" si="5"/>
        <v>38168</v>
      </c>
      <c r="G96" s="29">
        <v>898.84</v>
      </c>
      <c r="H96" s="29">
        <v>1602.58</v>
      </c>
      <c r="I96" s="29">
        <v>2019.39</v>
      </c>
      <c r="J96" s="29">
        <v>183.72</v>
      </c>
      <c r="K96" s="31">
        <f t="shared" si="6"/>
        <v>38168</v>
      </c>
      <c r="L96" s="29">
        <v>184.18700000000001</v>
      </c>
      <c r="M96" s="29">
        <v>147.13409999999999</v>
      </c>
      <c r="N96" s="29">
        <v>1062.5139999999999</v>
      </c>
      <c r="O96" s="29">
        <v>325.41000000000003</v>
      </c>
      <c r="P96" s="31">
        <f t="shared" si="7"/>
        <v>38168</v>
      </c>
      <c r="Q96" s="29">
        <v>6.2154999999999996</v>
      </c>
      <c r="S96" s="29">
        <v>974.28</v>
      </c>
      <c r="T96" s="29">
        <v>974.28</v>
      </c>
      <c r="U96" s="29">
        <v>974.28</v>
      </c>
      <c r="AA96" s="29">
        <v>974.28</v>
      </c>
      <c r="AB96" s="29">
        <v>974.28</v>
      </c>
      <c r="AC96" s="29">
        <v>974.28</v>
      </c>
      <c r="AI96" s="33">
        <f t="shared" si="8"/>
        <v>6604.0557669999989</v>
      </c>
      <c r="AJ96" s="33">
        <f t="shared" si="9"/>
        <v>2022.585855</v>
      </c>
    </row>
    <row r="97" spans="1:36" x14ac:dyDescent="0.25">
      <c r="A97" s="3" t="s">
        <v>48</v>
      </c>
      <c r="B97" s="34" t="str">
        <f t="shared" ref="B97" si="10">C202</f>
        <v>J203T</v>
      </c>
      <c r="C97" s="35" t="str">
        <f t="shared" ref="C97:C158" si="11">R202</f>
        <v>J258T</v>
      </c>
      <c r="D97" s="34" t="str">
        <f t="shared" ref="D97:D158" si="12">P202</f>
        <v>J580T</v>
      </c>
      <c r="E97" s="36" t="str">
        <f t="shared" ref="E97:E158" si="13">T202</f>
        <v>J257T</v>
      </c>
      <c r="F97" s="37"/>
      <c r="G97" s="34" t="str">
        <f t="shared" ref="G97:I112" si="14">M202</f>
        <v>J200T</v>
      </c>
      <c r="H97" s="34" t="str">
        <f t="shared" si="14"/>
        <v>J201T</v>
      </c>
      <c r="I97" s="34" t="str">
        <f t="shared" si="14"/>
        <v>J202T</v>
      </c>
      <c r="J97" s="34" t="str">
        <f t="shared" ref="J97:J158" si="15">U202</f>
        <v>J253T</v>
      </c>
      <c r="K97" s="37"/>
      <c r="L97" s="34" t="str">
        <f t="shared" ref="L97:L158" si="16">V202</f>
        <v>ALBI</v>
      </c>
      <c r="M97" s="34" t="str">
        <f t="shared" ref="M97:M158" si="17">AB202</f>
        <v>STFIND</v>
      </c>
      <c r="N97" s="34" t="str">
        <f t="shared" ref="N97:N158" si="18">AM202</f>
        <v>MSCI.WRLD$</v>
      </c>
      <c r="O97" s="34" t="str">
        <f t="shared" ref="O97:O158" si="19">AP202</f>
        <v>SALOMN</v>
      </c>
      <c r="P97" s="37"/>
      <c r="Q97" s="34" t="str">
        <f t="shared" ref="Q97:Q158" si="20">AR202</f>
        <v>USDZAR</v>
      </c>
      <c r="S97" s="34" t="str">
        <f>AN202</f>
        <v>MSCI.EM$</v>
      </c>
      <c r="T97" s="34" t="str">
        <f>AL202</f>
        <v>GBPZAR</v>
      </c>
      <c r="U97" s="34" t="str">
        <f>AS202</f>
        <v>EURZAR</v>
      </c>
      <c r="AA97" s="34" t="str">
        <f>AN202</f>
        <v>MSCI.EM$</v>
      </c>
      <c r="AB97" s="34" t="str">
        <f>AL202</f>
        <v>GBPZAR</v>
      </c>
      <c r="AC97" s="34" t="str">
        <f>AS202</f>
        <v>EURZAR</v>
      </c>
      <c r="AI97" s="30"/>
      <c r="AJ97" s="30"/>
    </row>
    <row r="98" spans="1:36" x14ac:dyDescent="0.25">
      <c r="A98" s="38">
        <f t="shared" ref="A98:B116" si="21">B203</f>
        <v>39933</v>
      </c>
      <c r="B98" s="17">
        <f t="shared" si="21"/>
        <v>2291.16</v>
      </c>
      <c r="C98" s="25">
        <f t="shared" si="11"/>
        <v>1858.35</v>
      </c>
      <c r="D98" s="17">
        <f t="shared" si="12"/>
        <v>2355.44</v>
      </c>
      <c r="E98" s="39">
        <f t="shared" si="13"/>
        <v>2887.35</v>
      </c>
      <c r="F98" s="3">
        <f t="shared" si="5"/>
        <v>39933</v>
      </c>
      <c r="G98" s="17">
        <f t="shared" si="14"/>
        <v>2068.48</v>
      </c>
      <c r="H98" s="17">
        <f t="shared" si="14"/>
        <v>4295.83</v>
      </c>
      <c r="I98" s="17">
        <f t="shared" si="14"/>
        <v>5468.46</v>
      </c>
      <c r="J98" s="17">
        <f t="shared" si="15"/>
        <v>603.69000000000005</v>
      </c>
      <c r="K98" s="3">
        <f t="shared" si="6"/>
        <v>39933</v>
      </c>
      <c r="L98" s="17">
        <f t="shared" si="16"/>
        <v>289.22300000000001</v>
      </c>
      <c r="M98" s="17">
        <f t="shared" si="17"/>
        <v>222.37860000000001</v>
      </c>
      <c r="N98" s="17">
        <f t="shared" si="18"/>
        <v>2867.3719999999998</v>
      </c>
      <c r="O98" s="17">
        <f t="shared" si="19"/>
        <v>775.3</v>
      </c>
      <c r="P98" s="3">
        <f t="shared" si="7"/>
        <v>39933</v>
      </c>
      <c r="Q98" s="17">
        <f t="shared" si="20"/>
        <v>8.4377999999999993</v>
      </c>
      <c r="S98" s="40">
        <f>AN203</f>
        <v>1138.8409999999999</v>
      </c>
      <c r="T98" s="40">
        <f>AL203</f>
        <v>12.485200000000001</v>
      </c>
      <c r="U98" s="40">
        <f>AS203</f>
        <v>11.167</v>
      </c>
      <c r="AA98" s="17">
        <f t="shared" ref="AA98:AA158" si="22">AN203</f>
        <v>1138.8409999999999</v>
      </c>
      <c r="AB98" s="17">
        <f t="shared" ref="AB98:AB158" si="23">AL203</f>
        <v>12.485200000000001</v>
      </c>
      <c r="AC98" s="17">
        <f t="shared" ref="AC98:AC158" si="24">AS203</f>
        <v>11.167</v>
      </c>
      <c r="AI98" s="30">
        <f t="shared" ref="AI98:AI158" si="25">N98*Q98</f>
        <v>24194.311461599998</v>
      </c>
      <c r="AJ98" s="30">
        <f t="shared" ref="AJ98:AJ158" si="26">O98*Q98</f>
        <v>6541.8263399999987</v>
      </c>
    </row>
    <row r="99" spans="1:36" x14ac:dyDescent="0.25">
      <c r="A99" s="38">
        <f t="shared" si="21"/>
        <v>39964</v>
      </c>
      <c r="B99" s="17">
        <f t="shared" si="21"/>
        <v>2527.87</v>
      </c>
      <c r="C99" s="25">
        <f t="shared" si="11"/>
        <v>2162.91</v>
      </c>
      <c r="D99" s="17">
        <f t="shared" si="12"/>
        <v>2416.61</v>
      </c>
      <c r="E99" s="39">
        <f t="shared" si="13"/>
        <v>3102.62</v>
      </c>
      <c r="F99" s="3">
        <f t="shared" si="5"/>
        <v>39964</v>
      </c>
      <c r="G99" s="17">
        <f t="shared" si="14"/>
        <v>2302.1</v>
      </c>
      <c r="H99" s="17">
        <f t="shared" si="14"/>
        <v>4505.29</v>
      </c>
      <c r="I99" s="17">
        <f t="shared" si="14"/>
        <v>5729.15</v>
      </c>
      <c r="J99" s="17">
        <f t="shared" si="15"/>
        <v>585.67999999999995</v>
      </c>
      <c r="K99" s="3">
        <f t="shared" si="6"/>
        <v>39964</v>
      </c>
      <c r="L99" s="17">
        <f t="shared" si="16"/>
        <v>287.98899999999998</v>
      </c>
      <c r="M99" s="17">
        <f t="shared" si="17"/>
        <v>224.1146</v>
      </c>
      <c r="N99" s="17">
        <f t="shared" si="18"/>
        <v>3130.7860000000001</v>
      </c>
      <c r="O99" s="17">
        <f t="shared" si="19"/>
        <v>790.4</v>
      </c>
      <c r="P99" s="3">
        <f t="shared" si="7"/>
        <v>39964</v>
      </c>
      <c r="Q99" s="17">
        <f t="shared" si="20"/>
        <v>7.9269999999999996</v>
      </c>
      <c r="S99" s="40">
        <f t="shared" ref="S99:S158" si="27">AN204</f>
        <v>1334.095</v>
      </c>
      <c r="T99" s="40">
        <f t="shared" ref="T99:T158" si="28">AL204</f>
        <v>12.82</v>
      </c>
      <c r="U99" s="40">
        <f t="shared" ref="U99:U158" si="29">AS204</f>
        <v>11.239699999999999</v>
      </c>
      <c r="AA99" s="17">
        <f t="shared" si="22"/>
        <v>1334.095</v>
      </c>
      <c r="AB99" s="17">
        <f t="shared" si="23"/>
        <v>12.82</v>
      </c>
      <c r="AC99" s="17">
        <f t="shared" si="24"/>
        <v>11.239699999999999</v>
      </c>
      <c r="AI99" s="30">
        <f t="shared" si="25"/>
        <v>24817.740621999998</v>
      </c>
      <c r="AJ99" s="30">
        <f t="shared" si="26"/>
        <v>6265.5007999999998</v>
      </c>
    </row>
    <row r="100" spans="1:36" x14ac:dyDescent="0.25">
      <c r="A100" s="38">
        <f t="shared" si="21"/>
        <v>39994</v>
      </c>
      <c r="B100" s="17">
        <f t="shared" si="21"/>
        <v>2450.64</v>
      </c>
      <c r="C100" s="25">
        <f t="shared" si="11"/>
        <v>1968.82</v>
      </c>
      <c r="D100" s="17">
        <f t="shared" si="12"/>
        <v>2515.81</v>
      </c>
      <c r="E100" s="39">
        <f t="shared" si="13"/>
        <v>3122.89</v>
      </c>
      <c r="F100" s="3">
        <f t="shared" si="5"/>
        <v>39994</v>
      </c>
      <c r="G100" s="17">
        <f t="shared" si="14"/>
        <v>2215.73</v>
      </c>
      <c r="H100" s="17">
        <f t="shared" si="14"/>
        <v>4550.9399999999996</v>
      </c>
      <c r="I100" s="17">
        <f t="shared" si="14"/>
        <v>5784.02</v>
      </c>
      <c r="J100" s="17">
        <f t="shared" si="15"/>
        <v>575.08000000000004</v>
      </c>
      <c r="K100" s="3">
        <f t="shared" si="6"/>
        <v>39994</v>
      </c>
      <c r="L100" s="17">
        <f t="shared" si="16"/>
        <v>287.31900000000002</v>
      </c>
      <c r="M100" s="17">
        <f t="shared" si="17"/>
        <v>225.68430000000001</v>
      </c>
      <c r="N100" s="17">
        <f t="shared" si="18"/>
        <v>3117.982</v>
      </c>
      <c r="O100" s="17">
        <f t="shared" si="19"/>
        <v>796.8</v>
      </c>
      <c r="P100" s="3">
        <f t="shared" si="7"/>
        <v>39994</v>
      </c>
      <c r="Q100" s="17">
        <f t="shared" si="20"/>
        <v>7.7154999999999996</v>
      </c>
      <c r="S100" s="40">
        <f t="shared" si="27"/>
        <v>1316.3889999999999</v>
      </c>
      <c r="T100" s="40">
        <f t="shared" si="28"/>
        <v>12.683</v>
      </c>
      <c r="U100" s="40">
        <f t="shared" si="29"/>
        <v>10.8139</v>
      </c>
      <c r="AA100" s="17">
        <f t="shared" si="22"/>
        <v>1316.3889999999999</v>
      </c>
      <c r="AB100" s="17">
        <f t="shared" si="23"/>
        <v>12.683</v>
      </c>
      <c r="AC100" s="17">
        <f t="shared" si="24"/>
        <v>10.8139</v>
      </c>
      <c r="AI100" s="30">
        <f t="shared" si="25"/>
        <v>24056.790120999998</v>
      </c>
      <c r="AJ100" s="30">
        <f t="shared" si="26"/>
        <v>6147.710399999999</v>
      </c>
    </row>
    <row r="101" spans="1:36" x14ac:dyDescent="0.25">
      <c r="A101" s="38">
        <f t="shared" si="21"/>
        <v>40025</v>
      </c>
      <c r="B101" s="17">
        <f t="shared" si="21"/>
        <v>2698.16</v>
      </c>
      <c r="C101" s="25">
        <f t="shared" si="11"/>
        <v>2161.2399999999998</v>
      </c>
      <c r="D101" s="17">
        <f t="shared" si="12"/>
        <v>2772.98</v>
      </c>
      <c r="E101" s="39">
        <f t="shared" si="13"/>
        <v>3447.54</v>
      </c>
      <c r="F101" s="3">
        <f t="shared" si="5"/>
        <v>40025</v>
      </c>
      <c r="G101" s="17">
        <f t="shared" si="14"/>
        <v>2444.0700000000002</v>
      </c>
      <c r="H101" s="17">
        <f t="shared" si="14"/>
        <v>4979.42</v>
      </c>
      <c r="I101" s="17">
        <f t="shared" si="14"/>
        <v>6146.08</v>
      </c>
      <c r="J101" s="17">
        <f t="shared" si="15"/>
        <v>620.14</v>
      </c>
      <c r="K101" s="3">
        <f t="shared" si="6"/>
        <v>40025</v>
      </c>
      <c r="L101" s="17">
        <f t="shared" si="16"/>
        <v>291.03199999999998</v>
      </c>
      <c r="M101" s="17">
        <f t="shared" si="17"/>
        <v>227.2285</v>
      </c>
      <c r="N101" s="17">
        <f t="shared" si="18"/>
        <v>3383.009</v>
      </c>
      <c r="O101" s="17">
        <f t="shared" si="19"/>
        <v>804.8</v>
      </c>
      <c r="P101" s="3">
        <f t="shared" si="7"/>
        <v>40025</v>
      </c>
      <c r="Q101" s="17">
        <f t="shared" si="20"/>
        <v>7.7725</v>
      </c>
      <c r="S101" s="40">
        <f t="shared" si="27"/>
        <v>1465.355</v>
      </c>
      <c r="T101" s="40">
        <f t="shared" si="28"/>
        <v>12.9659</v>
      </c>
      <c r="U101" s="40">
        <f t="shared" si="29"/>
        <v>11.0862</v>
      </c>
      <c r="AA101" s="17">
        <f t="shared" si="22"/>
        <v>1465.355</v>
      </c>
      <c r="AB101" s="17">
        <f t="shared" si="23"/>
        <v>12.9659</v>
      </c>
      <c r="AC101" s="17">
        <f t="shared" si="24"/>
        <v>11.0862</v>
      </c>
      <c r="AI101" s="30">
        <f t="shared" si="25"/>
        <v>26294.437452499998</v>
      </c>
      <c r="AJ101" s="30">
        <f t="shared" si="26"/>
        <v>6255.308</v>
      </c>
    </row>
    <row r="102" spans="1:36" x14ac:dyDescent="0.25">
      <c r="A102" s="38">
        <f t="shared" si="21"/>
        <v>40056</v>
      </c>
      <c r="B102" s="17">
        <f t="shared" si="21"/>
        <v>2784.5</v>
      </c>
      <c r="C102" s="25">
        <f t="shared" si="11"/>
        <v>2200.0100000000002</v>
      </c>
      <c r="D102" s="17">
        <f t="shared" si="12"/>
        <v>2903.48</v>
      </c>
      <c r="E102" s="39">
        <f t="shared" si="13"/>
        <v>3584.18</v>
      </c>
      <c r="F102" s="3">
        <f t="shared" si="5"/>
        <v>40056</v>
      </c>
      <c r="G102" s="17">
        <f t="shared" si="14"/>
        <v>2515.5700000000002</v>
      </c>
      <c r="H102" s="17">
        <f t="shared" si="14"/>
        <v>5198.92</v>
      </c>
      <c r="I102" s="17">
        <f t="shared" si="14"/>
        <v>6550.89</v>
      </c>
      <c r="J102" s="17">
        <f t="shared" si="15"/>
        <v>632</v>
      </c>
      <c r="K102" s="3">
        <f t="shared" si="6"/>
        <v>40056</v>
      </c>
      <c r="L102" s="17">
        <f t="shared" si="16"/>
        <v>295.59399999999999</v>
      </c>
      <c r="M102" s="17">
        <f t="shared" si="17"/>
        <v>228.73009999999999</v>
      </c>
      <c r="N102" s="17">
        <f t="shared" si="18"/>
        <v>3524.0749999999998</v>
      </c>
      <c r="O102" s="17">
        <f t="shared" si="19"/>
        <v>820.3</v>
      </c>
      <c r="P102" s="3">
        <f t="shared" si="7"/>
        <v>40056</v>
      </c>
      <c r="Q102" s="17">
        <f t="shared" si="20"/>
        <v>7.7690000000000001</v>
      </c>
      <c r="S102" s="40">
        <f t="shared" si="27"/>
        <v>1460.5029999999999</v>
      </c>
      <c r="T102" s="40">
        <f t="shared" si="28"/>
        <v>12.641999999999999</v>
      </c>
      <c r="U102" s="40">
        <f t="shared" si="29"/>
        <v>11.138500000000001</v>
      </c>
      <c r="AA102" s="17">
        <f t="shared" si="22"/>
        <v>1460.5029999999999</v>
      </c>
      <c r="AB102" s="17">
        <f t="shared" si="23"/>
        <v>12.641999999999999</v>
      </c>
      <c r="AC102" s="17">
        <f t="shared" si="24"/>
        <v>11.138500000000001</v>
      </c>
      <c r="AI102" s="30">
        <f t="shared" si="25"/>
        <v>27378.538675</v>
      </c>
      <c r="AJ102" s="30">
        <f t="shared" si="26"/>
        <v>6372.9106999999995</v>
      </c>
    </row>
    <row r="103" spans="1:36" x14ac:dyDescent="0.25">
      <c r="A103" s="38">
        <f t="shared" si="21"/>
        <v>40086</v>
      </c>
      <c r="B103" s="17">
        <f t="shared" si="21"/>
        <v>2791.42</v>
      </c>
      <c r="C103" s="25">
        <f t="shared" si="11"/>
        <v>2187.6999999999998</v>
      </c>
      <c r="D103" s="17">
        <f t="shared" si="12"/>
        <v>2896.83</v>
      </c>
      <c r="E103" s="39">
        <f t="shared" si="13"/>
        <v>3632.42</v>
      </c>
      <c r="F103" s="3">
        <f t="shared" si="5"/>
        <v>40086</v>
      </c>
      <c r="G103" s="17">
        <f t="shared" si="14"/>
        <v>2510.81</v>
      </c>
      <c r="H103" s="17">
        <f t="shared" si="14"/>
        <v>5346.75</v>
      </c>
      <c r="I103" s="17">
        <f t="shared" si="14"/>
        <v>6664.79</v>
      </c>
      <c r="J103" s="17">
        <f t="shared" si="15"/>
        <v>644.96</v>
      </c>
      <c r="K103" s="3">
        <f t="shared" si="6"/>
        <v>40086</v>
      </c>
      <c r="L103" s="17">
        <f t="shared" si="16"/>
        <v>295.82600000000002</v>
      </c>
      <c r="M103" s="17">
        <f t="shared" si="17"/>
        <v>230.14869999999999</v>
      </c>
      <c r="N103" s="17">
        <f t="shared" si="18"/>
        <v>3665.7559999999999</v>
      </c>
      <c r="O103" s="17">
        <f t="shared" si="19"/>
        <v>846.9</v>
      </c>
      <c r="P103" s="3">
        <f t="shared" si="7"/>
        <v>40086</v>
      </c>
      <c r="Q103" s="17">
        <f t="shared" si="20"/>
        <v>7.5140000000000002</v>
      </c>
      <c r="S103" s="40">
        <f t="shared" si="27"/>
        <v>1593.3119999999999</v>
      </c>
      <c r="T103" s="40">
        <f t="shared" si="28"/>
        <v>12.0215</v>
      </c>
      <c r="U103" s="40">
        <f t="shared" si="29"/>
        <v>10.994999999999999</v>
      </c>
      <c r="AA103" s="17">
        <f t="shared" si="22"/>
        <v>1593.3119999999999</v>
      </c>
      <c r="AB103" s="17">
        <f t="shared" si="23"/>
        <v>12.0215</v>
      </c>
      <c r="AC103" s="17">
        <f t="shared" si="24"/>
        <v>10.994999999999999</v>
      </c>
      <c r="AI103" s="30">
        <f t="shared" si="25"/>
        <v>27544.490583999999</v>
      </c>
      <c r="AJ103" s="30">
        <f t="shared" si="26"/>
        <v>6363.6066000000001</v>
      </c>
    </row>
    <row r="104" spans="1:36" x14ac:dyDescent="0.25">
      <c r="A104" s="38">
        <f t="shared" si="21"/>
        <v>40117</v>
      </c>
      <c r="B104" s="17">
        <f t="shared" si="21"/>
        <v>2959.37</v>
      </c>
      <c r="C104" s="25">
        <f t="shared" si="11"/>
        <v>2351.56</v>
      </c>
      <c r="D104" s="17">
        <f t="shared" si="12"/>
        <v>3036.18</v>
      </c>
      <c r="E104" s="39">
        <f t="shared" si="13"/>
        <v>3817.56</v>
      </c>
      <c r="F104" s="3">
        <f t="shared" si="5"/>
        <v>40117</v>
      </c>
      <c r="G104" s="17">
        <f t="shared" si="14"/>
        <v>2669.95</v>
      </c>
      <c r="H104" s="17">
        <f t="shared" si="14"/>
        <v>5588.34</v>
      </c>
      <c r="I104" s="17">
        <f t="shared" si="14"/>
        <v>6835.69</v>
      </c>
      <c r="J104" s="17">
        <f t="shared" si="15"/>
        <v>658.2</v>
      </c>
      <c r="K104" s="3">
        <f t="shared" si="6"/>
        <v>40117</v>
      </c>
      <c r="L104" s="17">
        <f t="shared" si="16"/>
        <v>295.185</v>
      </c>
      <c r="M104" s="17">
        <f t="shared" si="17"/>
        <v>231.58949999999999</v>
      </c>
      <c r="N104" s="17">
        <f t="shared" si="18"/>
        <v>3601.3220000000001</v>
      </c>
      <c r="O104" s="17">
        <f t="shared" si="19"/>
        <v>845.2</v>
      </c>
      <c r="P104" s="3">
        <f t="shared" si="7"/>
        <v>40117</v>
      </c>
      <c r="Q104" s="17">
        <f t="shared" si="20"/>
        <v>7.8090000000000002</v>
      </c>
      <c r="S104" s="40">
        <f t="shared" si="27"/>
        <v>1595.43</v>
      </c>
      <c r="T104" s="40">
        <f t="shared" si="28"/>
        <v>12.809100000000001</v>
      </c>
      <c r="U104" s="40">
        <f t="shared" si="29"/>
        <v>11.491099999999999</v>
      </c>
      <c r="AA104" s="17">
        <f t="shared" si="22"/>
        <v>1595.43</v>
      </c>
      <c r="AB104" s="17">
        <f t="shared" si="23"/>
        <v>12.809100000000001</v>
      </c>
      <c r="AC104" s="17">
        <f t="shared" si="24"/>
        <v>11.491099999999999</v>
      </c>
      <c r="AI104" s="30">
        <f t="shared" si="25"/>
        <v>28122.723498000003</v>
      </c>
      <c r="AJ104" s="30">
        <f t="shared" si="26"/>
        <v>6600.1668000000009</v>
      </c>
    </row>
    <row r="105" spans="1:36" x14ac:dyDescent="0.25">
      <c r="A105" s="38">
        <f t="shared" si="21"/>
        <v>40147</v>
      </c>
      <c r="B105" s="17">
        <f t="shared" si="21"/>
        <v>3022.43</v>
      </c>
      <c r="C105" s="25">
        <f t="shared" si="11"/>
        <v>2489.91</v>
      </c>
      <c r="D105" s="17">
        <f t="shared" si="12"/>
        <v>2998.62</v>
      </c>
      <c r="E105" s="39">
        <f t="shared" si="13"/>
        <v>3811.5</v>
      </c>
      <c r="F105" s="3">
        <f t="shared" si="5"/>
        <v>40147</v>
      </c>
      <c r="G105" s="17">
        <f t="shared" si="14"/>
        <v>2750.98</v>
      </c>
      <c r="H105" s="17">
        <f t="shared" si="14"/>
        <v>5412.68</v>
      </c>
      <c r="I105" s="17">
        <f t="shared" si="14"/>
        <v>6766.41</v>
      </c>
      <c r="J105" s="17">
        <f t="shared" si="15"/>
        <v>660.72</v>
      </c>
      <c r="K105" s="3">
        <f t="shared" si="6"/>
        <v>40147</v>
      </c>
      <c r="L105" s="17">
        <f t="shared" si="16"/>
        <v>295.47800000000001</v>
      </c>
      <c r="M105" s="17">
        <f t="shared" si="17"/>
        <v>232.96870000000001</v>
      </c>
      <c r="N105" s="17">
        <f t="shared" si="18"/>
        <v>3750.306</v>
      </c>
      <c r="O105" s="17">
        <f t="shared" si="19"/>
        <v>868.4</v>
      </c>
      <c r="P105" s="3">
        <f t="shared" si="7"/>
        <v>40147</v>
      </c>
      <c r="Q105" s="17">
        <f t="shared" si="20"/>
        <v>7.4036999999999997</v>
      </c>
      <c r="S105" s="40">
        <f t="shared" si="27"/>
        <v>1664.0429999999999</v>
      </c>
      <c r="T105" s="40">
        <f t="shared" si="28"/>
        <v>12.196999999999999</v>
      </c>
      <c r="U105" s="40">
        <f t="shared" si="29"/>
        <v>11.121600000000001</v>
      </c>
      <c r="AA105" s="17">
        <f t="shared" si="22"/>
        <v>1664.0429999999999</v>
      </c>
      <c r="AB105" s="17">
        <f t="shared" si="23"/>
        <v>12.196999999999999</v>
      </c>
      <c r="AC105" s="17">
        <f t="shared" si="24"/>
        <v>11.121600000000001</v>
      </c>
      <c r="AI105" s="30">
        <f t="shared" si="25"/>
        <v>27766.140532199999</v>
      </c>
      <c r="AJ105" s="30">
        <f t="shared" si="26"/>
        <v>6429.3730799999994</v>
      </c>
    </row>
    <row r="106" spans="1:36" x14ac:dyDescent="0.25">
      <c r="A106" s="38">
        <f t="shared" si="21"/>
        <v>40178</v>
      </c>
      <c r="B106" s="17">
        <f t="shared" si="21"/>
        <v>3110.79</v>
      </c>
      <c r="C106" s="25">
        <f t="shared" si="11"/>
        <v>2553.1</v>
      </c>
      <c r="D106" s="17">
        <f t="shared" si="12"/>
        <v>3085.72</v>
      </c>
      <c r="E106" s="39">
        <f t="shared" si="13"/>
        <v>3939.63</v>
      </c>
      <c r="F106" s="3">
        <f t="shared" si="5"/>
        <v>40178</v>
      </c>
      <c r="G106" s="17">
        <f t="shared" si="14"/>
        <v>2824.62</v>
      </c>
      <c r="H106" s="17">
        <f t="shared" si="14"/>
        <v>5644.76</v>
      </c>
      <c r="I106" s="17">
        <f t="shared" si="14"/>
        <v>7103.11</v>
      </c>
      <c r="J106" s="17">
        <f t="shared" si="15"/>
        <v>671.08</v>
      </c>
      <c r="K106" s="3">
        <f t="shared" si="6"/>
        <v>40178</v>
      </c>
      <c r="L106" s="17">
        <f t="shared" si="16"/>
        <v>299.01299999999998</v>
      </c>
      <c r="M106" s="17">
        <f t="shared" si="17"/>
        <v>234.39779999999999</v>
      </c>
      <c r="N106" s="17">
        <f t="shared" si="18"/>
        <v>3818.8589999999999</v>
      </c>
      <c r="O106" s="17">
        <f t="shared" si="19"/>
        <v>834.7</v>
      </c>
      <c r="P106" s="3">
        <f t="shared" si="7"/>
        <v>40178</v>
      </c>
      <c r="Q106" s="17">
        <f t="shared" si="20"/>
        <v>7.3996000000000004</v>
      </c>
      <c r="S106" s="40">
        <f t="shared" si="27"/>
        <v>1729.963</v>
      </c>
      <c r="T106" s="40">
        <f t="shared" si="28"/>
        <v>11.865600000000001</v>
      </c>
      <c r="U106" s="40">
        <f t="shared" si="29"/>
        <v>10.497</v>
      </c>
      <c r="AA106" s="17">
        <f t="shared" si="22"/>
        <v>1729.963</v>
      </c>
      <c r="AB106" s="17">
        <f t="shared" si="23"/>
        <v>11.865600000000001</v>
      </c>
      <c r="AC106" s="17">
        <f t="shared" si="24"/>
        <v>10.497</v>
      </c>
      <c r="AI106" s="30">
        <f t="shared" si="25"/>
        <v>28258.029056400002</v>
      </c>
      <c r="AJ106" s="30">
        <f t="shared" si="26"/>
        <v>6176.4461200000005</v>
      </c>
    </row>
    <row r="107" spans="1:36" x14ac:dyDescent="0.25">
      <c r="A107" s="38">
        <f t="shared" si="21"/>
        <v>40209</v>
      </c>
      <c r="B107" s="17">
        <f t="shared" si="21"/>
        <v>3001.79</v>
      </c>
      <c r="C107" s="25">
        <f t="shared" si="11"/>
        <v>2389.5300000000002</v>
      </c>
      <c r="D107" s="17">
        <f t="shared" si="12"/>
        <v>3124.03</v>
      </c>
      <c r="E107" s="39">
        <f t="shared" si="13"/>
        <v>3833.99</v>
      </c>
      <c r="F107" s="3">
        <f t="shared" si="5"/>
        <v>40209</v>
      </c>
      <c r="G107" s="17">
        <f t="shared" si="14"/>
        <v>2717.69</v>
      </c>
      <c r="H107" s="17">
        <f t="shared" si="14"/>
        <v>5527.98</v>
      </c>
      <c r="I107" s="17">
        <f t="shared" si="14"/>
        <v>7068.31</v>
      </c>
      <c r="J107" s="17">
        <f t="shared" si="15"/>
        <v>669.37</v>
      </c>
      <c r="K107" s="3">
        <f t="shared" si="6"/>
        <v>40209</v>
      </c>
      <c r="L107" s="17">
        <f t="shared" si="16"/>
        <v>299.81700000000001</v>
      </c>
      <c r="M107" s="17">
        <f t="shared" si="17"/>
        <v>235.833</v>
      </c>
      <c r="N107" s="17">
        <f t="shared" si="18"/>
        <v>3661.752</v>
      </c>
      <c r="O107" s="17">
        <f t="shared" si="19"/>
        <v>838.4</v>
      </c>
      <c r="P107" s="3">
        <f t="shared" si="7"/>
        <v>40209</v>
      </c>
      <c r="Q107" s="17">
        <f t="shared" si="20"/>
        <v>7.617</v>
      </c>
      <c r="S107" s="40">
        <f t="shared" si="27"/>
        <v>1633.76</v>
      </c>
      <c r="T107" s="40">
        <f t="shared" si="28"/>
        <v>12.172599999999999</v>
      </c>
      <c r="U107" s="40">
        <f t="shared" si="29"/>
        <v>10.561</v>
      </c>
      <c r="AA107" s="17">
        <f t="shared" si="22"/>
        <v>1633.76</v>
      </c>
      <c r="AB107" s="17">
        <f t="shared" si="23"/>
        <v>12.172599999999999</v>
      </c>
      <c r="AC107" s="17">
        <f t="shared" si="24"/>
        <v>10.561</v>
      </c>
      <c r="AI107" s="30">
        <f t="shared" si="25"/>
        <v>27891.564984000001</v>
      </c>
      <c r="AJ107" s="30">
        <f t="shared" si="26"/>
        <v>6386.0927999999994</v>
      </c>
    </row>
    <row r="108" spans="1:36" x14ac:dyDescent="0.25">
      <c r="A108" s="38">
        <f t="shared" si="21"/>
        <v>40237</v>
      </c>
      <c r="B108" s="17">
        <f t="shared" si="21"/>
        <v>3012.99</v>
      </c>
      <c r="C108" s="25">
        <f t="shared" si="11"/>
        <v>2366</v>
      </c>
      <c r="D108" s="17">
        <f t="shared" si="12"/>
        <v>3158.12</v>
      </c>
      <c r="E108" s="39">
        <f t="shared" si="13"/>
        <v>3888.36</v>
      </c>
      <c r="F108" s="3">
        <f t="shared" si="5"/>
        <v>40237</v>
      </c>
      <c r="G108" s="17">
        <f t="shared" si="14"/>
        <v>2712.72</v>
      </c>
      <c r="H108" s="17">
        <f t="shared" si="14"/>
        <v>5741.97</v>
      </c>
      <c r="I108" s="17">
        <f t="shared" si="14"/>
        <v>7169.66</v>
      </c>
      <c r="J108" s="17">
        <f t="shared" si="15"/>
        <v>707.87</v>
      </c>
      <c r="K108" s="3">
        <f t="shared" si="6"/>
        <v>40237</v>
      </c>
      <c r="L108" s="17">
        <f t="shared" si="16"/>
        <v>305.86500000000001</v>
      </c>
      <c r="M108" s="17">
        <f t="shared" si="17"/>
        <v>237.13030000000001</v>
      </c>
      <c r="N108" s="17">
        <f t="shared" si="18"/>
        <v>3714.83</v>
      </c>
      <c r="O108" s="17">
        <f t="shared" si="19"/>
        <v>828.2</v>
      </c>
      <c r="P108" s="3">
        <f t="shared" si="7"/>
        <v>40237</v>
      </c>
      <c r="Q108" s="17">
        <f t="shared" si="20"/>
        <v>7.6914999999999996</v>
      </c>
      <c r="S108" s="40">
        <f t="shared" si="27"/>
        <v>1639.8530000000001</v>
      </c>
      <c r="T108" s="40">
        <f t="shared" si="28"/>
        <v>11.727</v>
      </c>
      <c r="U108" s="40">
        <f t="shared" si="29"/>
        <v>10.486499999999999</v>
      </c>
      <c r="AA108" s="17">
        <f t="shared" si="22"/>
        <v>1639.8530000000001</v>
      </c>
      <c r="AB108" s="17">
        <f t="shared" si="23"/>
        <v>11.727</v>
      </c>
      <c r="AC108" s="17">
        <f t="shared" si="24"/>
        <v>10.486499999999999</v>
      </c>
      <c r="AI108" s="30">
        <f t="shared" si="25"/>
        <v>28572.614944999998</v>
      </c>
      <c r="AJ108" s="30">
        <f t="shared" si="26"/>
        <v>6370.1003000000001</v>
      </c>
    </row>
    <row r="109" spans="1:36" x14ac:dyDescent="0.25">
      <c r="A109" s="38">
        <f t="shared" si="21"/>
        <v>40268</v>
      </c>
      <c r="B109" s="17">
        <f t="shared" si="21"/>
        <v>3250.11</v>
      </c>
      <c r="C109" s="25">
        <f t="shared" si="11"/>
        <v>2606.5700000000002</v>
      </c>
      <c r="D109" s="17">
        <f t="shared" si="12"/>
        <v>3390.35</v>
      </c>
      <c r="E109" s="39">
        <f t="shared" si="13"/>
        <v>4113.3599999999997</v>
      </c>
      <c r="F109" s="3">
        <f t="shared" si="5"/>
        <v>40268</v>
      </c>
      <c r="G109" s="17">
        <f t="shared" si="14"/>
        <v>2932.49</v>
      </c>
      <c r="H109" s="17">
        <f t="shared" si="14"/>
        <v>6138.31</v>
      </c>
      <c r="I109" s="17">
        <f t="shared" si="14"/>
        <v>7492.94</v>
      </c>
      <c r="J109" s="17">
        <f t="shared" si="15"/>
        <v>737.24</v>
      </c>
      <c r="K109" s="3">
        <f t="shared" si="6"/>
        <v>40268</v>
      </c>
      <c r="L109" s="17">
        <f t="shared" si="16"/>
        <v>312.30599999999998</v>
      </c>
      <c r="M109" s="17">
        <f t="shared" si="17"/>
        <v>238.57259999999999</v>
      </c>
      <c r="N109" s="17">
        <f t="shared" si="18"/>
        <v>3946.96</v>
      </c>
      <c r="O109" s="17">
        <f t="shared" si="19"/>
        <v>816.9</v>
      </c>
      <c r="P109" s="3">
        <f t="shared" si="7"/>
        <v>40268</v>
      </c>
      <c r="Q109" s="17">
        <f t="shared" si="20"/>
        <v>7.2897999999999996</v>
      </c>
      <c r="S109" s="40">
        <f t="shared" si="27"/>
        <v>1772.373</v>
      </c>
      <c r="T109" s="40">
        <f t="shared" si="28"/>
        <v>11.0472</v>
      </c>
      <c r="U109" s="40">
        <f t="shared" si="29"/>
        <v>9.8343000000000007</v>
      </c>
      <c r="AA109" s="17">
        <f t="shared" si="22"/>
        <v>1772.373</v>
      </c>
      <c r="AB109" s="17">
        <f t="shared" si="23"/>
        <v>11.0472</v>
      </c>
      <c r="AC109" s="17">
        <f t="shared" si="24"/>
        <v>9.8343000000000007</v>
      </c>
      <c r="AI109" s="30">
        <f t="shared" si="25"/>
        <v>28772.549007999998</v>
      </c>
      <c r="AJ109" s="30">
        <f t="shared" si="26"/>
        <v>5955.0376199999992</v>
      </c>
    </row>
    <row r="110" spans="1:36" x14ac:dyDescent="0.25">
      <c r="A110" s="38">
        <f t="shared" si="21"/>
        <v>40298</v>
      </c>
      <c r="B110" s="17">
        <f t="shared" si="21"/>
        <v>3248.17</v>
      </c>
      <c r="C110" s="25">
        <f t="shared" si="11"/>
        <v>2563.92</v>
      </c>
      <c r="D110" s="17">
        <f t="shared" si="12"/>
        <v>3416.46</v>
      </c>
      <c r="E110" s="39">
        <f t="shared" si="13"/>
        <v>4162.42</v>
      </c>
      <c r="F110" s="3">
        <f t="shared" si="5"/>
        <v>40298</v>
      </c>
      <c r="G110" s="17">
        <f t="shared" si="14"/>
        <v>2920</v>
      </c>
      <c r="H110" s="17">
        <f t="shared" si="14"/>
        <v>6252.42</v>
      </c>
      <c r="I110" s="17">
        <f t="shared" si="14"/>
        <v>7737.34</v>
      </c>
      <c r="J110" s="17">
        <f t="shared" si="15"/>
        <v>750.9</v>
      </c>
      <c r="K110" s="3">
        <f t="shared" si="6"/>
        <v>40298</v>
      </c>
      <c r="L110" s="17">
        <f t="shared" si="16"/>
        <v>316.24599999999998</v>
      </c>
      <c r="M110" s="17">
        <f t="shared" si="17"/>
        <v>239.9547</v>
      </c>
      <c r="N110" s="17">
        <f t="shared" si="18"/>
        <v>3949.7179999999998</v>
      </c>
      <c r="O110" s="17">
        <f t="shared" si="19"/>
        <v>810.7</v>
      </c>
      <c r="P110" s="3">
        <f t="shared" si="7"/>
        <v>40298</v>
      </c>
      <c r="Q110" s="17">
        <f t="shared" si="20"/>
        <v>7.3807999999999998</v>
      </c>
      <c r="S110" s="40">
        <f t="shared" si="27"/>
        <v>1794.242</v>
      </c>
      <c r="T110" s="40">
        <f t="shared" si="28"/>
        <v>11.268700000000001</v>
      </c>
      <c r="U110" s="40">
        <f t="shared" si="29"/>
        <v>9.8119999999999994</v>
      </c>
      <c r="AA110" s="17">
        <f t="shared" si="22"/>
        <v>1794.242</v>
      </c>
      <c r="AB110" s="17">
        <f t="shared" si="23"/>
        <v>11.268700000000001</v>
      </c>
      <c r="AC110" s="17">
        <f t="shared" si="24"/>
        <v>9.8119999999999994</v>
      </c>
      <c r="AI110" s="30">
        <f t="shared" si="25"/>
        <v>29152.078614399998</v>
      </c>
      <c r="AJ110" s="30">
        <f t="shared" si="26"/>
        <v>5983.61456</v>
      </c>
    </row>
    <row r="111" spans="1:36" x14ac:dyDescent="0.25">
      <c r="A111" s="38">
        <f t="shared" si="21"/>
        <v>40329</v>
      </c>
      <c r="B111" s="17">
        <f t="shared" si="21"/>
        <v>3082.13</v>
      </c>
      <c r="C111" s="25">
        <f t="shared" si="11"/>
        <v>2397.39</v>
      </c>
      <c r="D111" s="17">
        <f t="shared" si="12"/>
        <v>3228.02</v>
      </c>
      <c r="E111" s="39">
        <f t="shared" si="13"/>
        <v>4017.36</v>
      </c>
      <c r="F111" s="3">
        <f t="shared" si="5"/>
        <v>40329</v>
      </c>
      <c r="G111" s="17">
        <f t="shared" si="14"/>
        <v>2754.11</v>
      </c>
      <c r="H111" s="17">
        <f t="shared" si="14"/>
        <v>6157.19</v>
      </c>
      <c r="I111" s="17">
        <f t="shared" si="14"/>
        <v>7396.22</v>
      </c>
      <c r="J111" s="17">
        <f t="shared" si="15"/>
        <v>734.21</v>
      </c>
      <c r="K111" s="3">
        <f t="shared" si="6"/>
        <v>40329</v>
      </c>
      <c r="L111" s="17">
        <f t="shared" si="16"/>
        <v>314.92700000000002</v>
      </c>
      <c r="M111" s="17">
        <f t="shared" si="17"/>
        <v>241.36099999999999</v>
      </c>
      <c r="N111" s="17">
        <f t="shared" si="18"/>
        <v>3575.1370000000002</v>
      </c>
      <c r="O111" s="17">
        <f t="shared" si="19"/>
        <v>809.5</v>
      </c>
      <c r="P111" s="3">
        <f t="shared" si="7"/>
        <v>40329</v>
      </c>
      <c r="Q111" s="17">
        <f t="shared" si="20"/>
        <v>7.6623000000000001</v>
      </c>
      <c r="S111" s="40">
        <f t="shared" si="27"/>
        <v>1637.2</v>
      </c>
      <c r="T111" s="40">
        <f t="shared" si="28"/>
        <v>11.1243</v>
      </c>
      <c r="U111" s="40">
        <f t="shared" si="29"/>
        <v>9.4260999999999999</v>
      </c>
      <c r="AA111" s="17">
        <f t="shared" si="22"/>
        <v>1637.2</v>
      </c>
      <c r="AB111" s="17">
        <f t="shared" si="23"/>
        <v>11.1243</v>
      </c>
      <c r="AC111" s="17">
        <f t="shared" si="24"/>
        <v>9.4260999999999999</v>
      </c>
      <c r="AI111" s="30">
        <f t="shared" si="25"/>
        <v>27393.772235100001</v>
      </c>
      <c r="AJ111" s="30">
        <f t="shared" si="26"/>
        <v>6202.6318499999998</v>
      </c>
    </row>
    <row r="112" spans="1:36" x14ac:dyDescent="0.25">
      <c r="A112" s="38">
        <f t="shared" si="21"/>
        <v>40359</v>
      </c>
      <c r="B112" s="17">
        <f t="shared" si="21"/>
        <v>2984.48</v>
      </c>
      <c r="C112" s="25">
        <f t="shared" si="11"/>
        <v>2297.23</v>
      </c>
      <c r="D112" s="17">
        <f t="shared" si="12"/>
        <v>3126.65</v>
      </c>
      <c r="E112" s="39">
        <f t="shared" si="13"/>
        <v>3930.21</v>
      </c>
      <c r="F112" s="3">
        <f t="shared" si="5"/>
        <v>40359</v>
      </c>
      <c r="G112" s="17">
        <f t="shared" si="14"/>
        <v>2657.2</v>
      </c>
      <c r="H112" s="17">
        <f t="shared" si="14"/>
        <v>6095.13</v>
      </c>
      <c r="I112" s="17">
        <f t="shared" si="14"/>
        <v>7222.89</v>
      </c>
      <c r="J112" s="17">
        <f t="shared" si="15"/>
        <v>741.98</v>
      </c>
      <c r="K112" s="3">
        <f t="shared" si="6"/>
        <v>40359</v>
      </c>
      <c r="L112" s="17">
        <f t="shared" si="16"/>
        <v>315.791</v>
      </c>
      <c r="M112" s="17">
        <f t="shared" si="17"/>
        <v>242.7089</v>
      </c>
      <c r="N112" s="17">
        <f t="shared" si="18"/>
        <v>3453.8910000000001</v>
      </c>
      <c r="O112" s="17">
        <f t="shared" si="19"/>
        <v>821.9</v>
      </c>
      <c r="P112" s="3">
        <f t="shared" si="7"/>
        <v>40359</v>
      </c>
      <c r="Q112" s="17">
        <f t="shared" si="20"/>
        <v>7.6679000000000004</v>
      </c>
      <c r="S112" s="40">
        <f t="shared" si="27"/>
        <v>1625.4570000000001</v>
      </c>
      <c r="T112" s="40">
        <f t="shared" si="28"/>
        <v>11.4404</v>
      </c>
      <c r="U112" s="40">
        <f t="shared" si="29"/>
        <v>9.3686000000000007</v>
      </c>
      <c r="AA112" s="17">
        <f t="shared" si="22"/>
        <v>1625.4570000000001</v>
      </c>
      <c r="AB112" s="17">
        <f t="shared" si="23"/>
        <v>11.4404</v>
      </c>
      <c r="AC112" s="17">
        <f t="shared" si="24"/>
        <v>9.3686000000000007</v>
      </c>
      <c r="AI112" s="30">
        <f t="shared" si="25"/>
        <v>26484.090798900001</v>
      </c>
      <c r="AJ112" s="30">
        <f t="shared" si="26"/>
        <v>6302.24701</v>
      </c>
    </row>
    <row r="113" spans="1:36" x14ac:dyDescent="0.25">
      <c r="A113" s="38">
        <f t="shared" si="21"/>
        <v>40390</v>
      </c>
      <c r="B113" s="17">
        <f t="shared" si="21"/>
        <v>3224.6</v>
      </c>
      <c r="C113" s="25">
        <f t="shared" si="11"/>
        <v>2433.81</v>
      </c>
      <c r="D113" s="17">
        <f t="shared" si="12"/>
        <v>3454.42</v>
      </c>
      <c r="E113" s="39">
        <f t="shared" si="13"/>
        <v>4280.8</v>
      </c>
      <c r="F113" s="3">
        <f t="shared" si="5"/>
        <v>40390</v>
      </c>
      <c r="G113" s="17">
        <f t="shared" ref="G113:I144" si="30">M218</f>
        <v>2877.89</v>
      </c>
      <c r="H113" s="17">
        <f t="shared" si="30"/>
        <v>6535.35</v>
      </c>
      <c r="I113" s="17">
        <f t="shared" si="30"/>
        <v>7436.56</v>
      </c>
      <c r="J113" s="17">
        <f t="shared" si="15"/>
        <v>791.51</v>
      </c>
      <c r="K113" s="3">
        <f t="shared" si="6"/>
        <v>40390</v>
      </c>
      <c r="L113" s="17">
        <f t="shared" si="16"/>
        <v>328.81</v>
      </c>
      <c r="M113" s="17">
        <f t="shared" si="17"/>
        <v>244.09219999999999</v>
      </c>
      <c r="N113" s="17">
        <f t="shared" si="18"/>
        <v>3734.8159999999998</v>
      </c>
      <c r="O113" s="17">
        <f t="shared" si="19"/>
        <v>845.3</v>
      </c>
      <c r="P113" s="3">
        <f t="shared" si="7"/>
        <v>40390</v>
      </c>
      <c r="Q113" s="17">
        <f t="shared" si="20"/>
        <v>7.2881999999999998</v>
      </c>
      <c r="S113" s="40">
        <f t="shared" si="27"/>
        <v>1761.9690000000001</v>
      </c>
      <c r="T113" s="40">
        <f t="shared" si="28"/>
        <v>11.4131</v>
      </c>
      <c r="U113" s="40">
        <f t="shared" si="29"/>
        <v>9.5127000000000006</v>
      </c>
      <c r="AA113" s="17">
        <f t="shared" si="22"/>
        <v>1761.9690000000001</v>
      </c>
      <c r="AB113" s="17">
        <f t="shared" si="23"/>
        <v>11.4131</v>
      </c>
      <c r="AC113" s="17">
        <f t="shared" si="24"/>
        <v>9.5127000000000006</v>
      </c>
      <c r="AI113" s="30">
        <f t="shared" si="25"/>
        <v>27220.085971199998</v>
      </c>
      <c r="AJ113" s="30">
        <f t="shared" si="26"/>
        <v>6160.7154599999994</v>
      </c>
    </row>
    <row r="114" spans="1:36" x14ac:dyDescent="0.25">
      <c r="A114" s="38">
        <f t="shared" si="21"/>
        <v>40421</v>
      </c>
      <c r="B114" s="17">
        <f t="shared" si="21"/>
        <v>3109.27</v>
      </c>
      <c r="C114" s="25">
        <f t="shared" si="11"/>
        <v>2281.65</v>
      </c>
      <c r="D114" s="17">
        <f t="shared" si="12"/>
        <v>3335.75</v>
      </c>
      <c r="E114" s="39">
        <f t="shared" si="13"/>
        <v>4234.79</v>
      </c>
      <c r="F114" s="3">
        <f t="shared" si="5"/>
        <v>40421</v>
      </c>
      <c r="G114" s="17">
        <f t="shared" si="30"/>
        <v>2762.12</v>
      </c>
      <c r="H114" s="17">
        <f t="shared" si="30"/>
        <v>6445.94</v>
      </c>
      <c r="I114" s="17">
        <f t="shared" si="30"/>
        <v>7484.88</v>
      </c>
      <c r="J114" s="17">
        <f t="shared" si="15"/>
        <v>814.61</v>
      </c>
      <c r="K114" s="3">
        <f t="shared" si="6"/>
        <v>40421</v>
      </c>
      <c r="L114" s="17">
        <f t="shared" si="16"/>
        <v>338.63200000000001</v>
      </c>
      <c r="M114" s="17">
        <f t="shared" si="17"/>
        <v>245.46690000000001</v>
      </c>
      <c r="N114" s="17">
        <f t="shared" si="18"/>
        <v>3596.902</v>
      </c>
      <c r="O114" s="17">
        <f t="shared" si="19"/>
        <v>868.1</v>
      </c>
      <c r="P114" s="3">
        <f t="shared" si="7"/>
        <v>40421</v>
      </c>
      <c r="Q114" s="17">
        <f t="shared" si="20"/>
        <v>7.37</v>
      </c>
      <c r="S114" s="40">
        <f t="shared" si="27"/>
        <v>1728.3430000000001</v>
      </c>
      <c r="T114" s="40">
        <f t="shared" si="28"/>
        <v>11.3072</v>
      </c>
      <c r="U114" s="40">
        <f t="shared" si="29"/>
        <v>9.3506</v>
      </c>
      <c r="AA114" s="17">
        <f t="shared" si="22"/>
        <v>1728.3430000000001</v>
      </c>
      <c r="AB114" s="17">
        <f t="shared" si="23"/>
        <v>11.3072</v>
      </c>
      <c r="AC114" s="17">
        <f t="shared" si="24"/>
        <v>9.3506</v>
      </c>
      <c r="AI114" s="30">
        <f t="shared" si="25"/>
        <v>26509.167740000001</v>
      </c>
      <c r="AJ114" s="30">
        <f t="shared" si="26"/>
        <v>6397.8969999999999</v>
      </c>
    </row>
    <row r="115" spans="1:36" x14ac:dyDescent="0.25">
      <c r="A115" s="38">
        <f t="shared" si="21"/>
        <v>40451</v>
      </c>
      <c r="B115" s="17">
        <f t="shared" si="21"/>
        <v>3381.14</v>
      </c>
      <c r="C115" s="25">
        <f t="shared" si="11"/>
        <v>2460.48</v>
      </c>
      <c r="D115" s="17">
        <f t="shared" si="12"/>
        <v>3600.34</v>
      </c>
      <c r="E115" s="39">
        <f t="shared" si="13"/>
        <v>4655.92</v>
      </c>
      <c r="F115" s="3">
        <f t="shared" si="5"/>
        <v>40451</v>
      </c>
      <c r="G115" s="17">
        <f t="shared" si="30"/>
        <v>3012.97</v>
      </c>
      <c r="H115" s="17">
        <f t="shared" si="30"/>
        <v>6897.2</v>
      </c>
      <c r="I115" s="17">
        <f t="shared" si="30"/>
        <v>7955.08</v>
      </c>
      <c r="J115" s="17">
        <f t="shared" si="15"/>
        <v>843.4</v>
      </c>
      <c r="K115" s="3">
        <f t="shared" si="6"/>
        <v>40451</v>
      </c>
      <c r="L115" s="17">
        <f t="shared" si="16"/>
        <v>341.19600000000003</v>
      </c>
      <c r="M115" s="17">
        <f t="shared" si="17"/>
        <v>246.78100000000001</v>
      </c>
      <c r="N115" s="17">
        <f t="shared" si="18"/>
        <v>3933.681</v>
      </c>
      <c r="O115" s="17">
        <f t="shared" si="19"/>
        <v>888</v>
      </c>
      <c r="P115" s="3">
        <f t="shared" si="7"/>
        <v>40451</v>
      </c>
      <c r="Q115" s="17">
        <f t="shared" si="20"/>
        <v>6.9573</v>
      </c>
      <c r="S115" s="40">
        <f t="shared" si="27"/>
        <v>1920.6469999999999</v>
      </c>
      <c r="T115" s="40">
        <f t="shared" si="28"/>
        <v>10.9185</v>
      </c>
      <c r="U115" s="40">
        <f t="shared" si="29"/>
        <v>9.4705999999999992</v>
      </c>
      <c r="AA115" s="17">
        <f t="shared" si="22"/>
        <v>1920.6469999999999</v>
      </c>
      <c r="AB115" s="17">
        <f t="shared" si="23"/>
        <v>10.9185</v>
      </c>
      <c r="AC115" s="17">
        <f t="shared" si="24"/>
        <v>9.4705999999999992</v>
      </c>
      <c r="AI115" s="30">
        <f t="shared" si="25"/>
        <v>27367.798821299999</v>
      </c>
      <c r="AJ115" s="30">
        <f t="shared" si="26"/>
        <v>6178.0824000000002</v>
      </c>
    </row>
    <row r="116" spans="1:36" x14ac:dyDescent="0.25">
      <c r="A116" s="38">
        <f t="shared" si="21"/>
        <v>40482</v>
      </c>
      <c r="B116" s="17">
        <f t="shared" si="21"/>
        <v>3501.18</v>
      </c>
      <c r="C116" s="25">
        <f t="shared" si="11"/>
        <v>2670.63</v>
      </c>
      <c r="D116" s="17">
        <f t="shared" si="12"/>
        <v>3519.16</v>
      </c>
      <c r="E116" s="39">
        <f t="shared" si="13"/>
        <v>4744.07</v>
      </c>
      <c r="F116" s="3">
        <f t="shared" si="5"/>
        <v>40482</v>
      </c>
      <c r="G116" s="17">
        <f t="shared" si="30"/>
        <v>3124.08</v>
      </c>
      <c r="H116" s="17">
        <f t="shared" si="30"/>
        <v>7081.78</v>
      </c>
      <c r="I116" s="17">
        <f t="shared" si="30"/>
        <v>8276.6</v>
      </c>
      <c r="J116" s="17">
        <f t="shared" si="15"/>
        <v>855.02</v>
      </c>
      <c r="K116" s="3">
        <f t="shared" si="6"/>
        <v>40482</v>
      </c>
      <c r="L116" s="17">
        <f t="shared" si="16"/>
        <v>344.75099999999998</v>
      </c>
      <c r="M116" s="17">
        <f t="shared" si="17"/>
        <v>248.10900000000001</v>
      </c>
      <c r="N116" s="17">
        <f t="shared" si="18"/>
        <v>4081.1860000000001</v>
      </c>
      <c r="O116" s="17">
        <f t="shared" si="19"/>
        <v>892.2</v>
      </c>
      <c r="P116" s="3">
        <f t="shared" si="7"/>
        <v>40482</v>
      </c>
      <c r="Q116" s="17">
        <f t="shared" si="20"/>
        <v>6.9843000000000002</v>
      </c>
      <c r="S116" s="40">
        <f t="shared" si="27"/>
        <v>1976.5830000000001</v>
      </c>
      <c r="T116" s="40">
        <f t="shared" si="28"/>
        <v>11.1967</v>
      </c>
      <c r="U116" s="40">
        <f t="shared" si="29"/>
        <v>9.7126999999999999</v>
      </c>
      <c r="AA116" s="17">
        <f t="shared" si="22"/>
        <v>1976.5830000000001</v>
      </c>
      <c r="AB116" s="17">
        <f t="shared" si="23"/>
        <v>11.1967</v>
      </c>
      <c r="AC116" s="17">
        <f t="shared" si="24"/>
        <v>9.7126999999999999</v>
      </c>
      <c r="AI116" s="30">
        <f t="shared" si="25"/>
        <v>28504.227379800002</v>
      </c>
      <c r="AJ116" s="30">
        <f t="shared" si="26"/>
        <v>6231.39246</v>
      </c>
    </row>
    <row r="117" spans="1:36" x14ac:dyDescent="0.25">
      <c r="A117" s="38">
        <f t="shared" ref="A117:B136" si="31">B222</f>
        <v>40512</v>
      </c>
      <c r="B117" s="17">
        <f t="shared" si="31"/>
        <v>3485.37</v>
      </c>
      <c r="C117" s="25">
        <f t="shared" si="11"/>
        <v>2661.06</v>
      </c>
      <c r="D117" s="17">
        <f t="shared" si="12"/>
        <v>3434.52</v>
      </c>
      <c r="E117" s="39">
        <f t="shared" si="13"/>
        <v>4761.07</v>
      </c>
      <c r="F117" s="3">
        <f t="shared" si="5"/>
        <v>40512</v>
      </c>
      <c r="G117" s="17">
        <f t="shared" si="30"/>
        <v>3102.04</v>
      </c>
      <c r="H117" s="17">
        <f t="shared" si="30"/>
        <v>7134.97</v>
      </c>
      <c r="I117" s="17">
        <f t="shared" si="30"/>
        <v>8466.91</v>
      </c>
      <c r="J117" s="17">
        <f t="shared" si="15"/>
        <v>850.84</v>
      </c>
      <c r="K117" s="3">
        <f t="shared" si="6"/>
        <v>40512</v>
      </c>
      <c r="L117" s="17">
        <f t="shared" si="16"/>
        <v>337.887</v>
      </c>
      <c r="M117" s="17">
        <f t="shared" si="17"/>
        <v>249.37029999999999</v>
      </c>
      <c r="N117" s="17">
        <f t="shared" si="18"/>
        <v>3994.9940000000001</v>
      </c>
      <c r="O117" s="17">
        <f t="shared" si="19"/>
        <v>869.5</v>
      </c>
      <c r="P117" s="3">
        <f t="shared" si="7"/>
        <v>40512</v>
      </c>
      <c r="Q117" s="17">
        <f t="shared" si="20"/>
        <v>7.0928000000000004</v>
      </c>
      <c r="S117" s="40">
        <f t="shared" si="27"/>
        <v>1924.4849999999999</v>
      </c>
      <c r="T117" s="40">
        <f t="shared" si="28"/>
        <v>11.043200000000001</v>
      </c>
      <c r="U117" s="40">
        <f t="shared" si="29"/>
        <v>9.2217000000000002</v>
      </c>
      <c r="AA117" s="17">
        <f t="shared" si="22"/>
        <v>1924.4849999999999</v>
      </c>
      <c r="AB117" s="17">
        <f t="shared" si="23"/>
        <v>11.043200000000001</v>
      </c>
      <c r="AC117" s="17">
        <f t="shared" si="24"/>
        <v>9.2217000000000002</v>
      </c>
      <c r="AI117" s="30">
        <f t="shared" si="25"/>
        <v>28335.693443200002</v>
      </c>
      <c r="AJ117" s="30">
        <f t="shared" si="26"/>
        <v>6167.1896000000006</v>
      </c>
    </row>
    <row r="118" spans="1:36" x14ac:dyDescent="0.25">
      <c r="A118" s="38">
        <f t="shared" si="31"/>
        <v>40543</v>
      </c>
      <c r="B118" s="17">
        <f t="shared" si="31"/>
        <v>3701.33</v>
      </c>
      <c r="C118" s="25">
        <f t="shared" si="11"/>
        <v>2866.25</v>
      </c>
      <c r="D118" s="17">
        <f t="shared" si="12"/>
        <v>3596.8</v>
      </c>
      <c r="E118" s="39">
        <f t="shared" si="13"/>
        <v>5018.8100000000004</v>
      </c>
      <c r="F118" s="3">
        <f t="shared" si="5"/>
        <v>40543</v>
      </c>
      <c r="G118" s="17">
        <f t="shared" si="30"/>
        <v>3310.9</v>
      </c>
      <c r="H118" s="17">
        <f t="shared" si="30"/>
        <v>7353.21</v>
      </c>
      <c r="I118" s="17">
        <f t="shared" si="30"/>
        <v>8854.07</v>
      </c>
      <c r="J118" s="17">
        <f t="shared" si="15"/>
        <v>869.84</v>
      </c>
      <c r="K118" s="3">
        <f t="shared" si="6"/>
        <v>40543</v>
      </c>
      <c r="L118" s="17">
        <f t="shared" si="16"/>
        <v>343.74400000000003</v>
      </c>
      <c r="M118" s="17">
        <f t="shared" si="17"/>
        <v>250.6353</v>
      </c>
      <c r="N118" s="17">
        <f t="shared" si="18"/>
        <v>4290.0450000000001</v>
      </c>
      <c r="O118" s="17">
        <f t="shared" si="19"/>
        <v>859.8</v>
      </c>
      <c r="P118" s="3">
        <f t="shared" si="7"/>
        <v>40543</v>
      </c>
      <c r="Q118" s="17">
        <f t="shared" si="20"/>
        <v>6.6188000000000002</v>
      </c>
      <c r="S118" s="40">
        <f t="shared" si="27"/>
        <v>2062.0419999999999</v>
      </c>
      <c r="T118" s="40">
        <f t="shared" si="28"/>
        <v>10.305899999999999</v>
      </c>
      <c r="U118" s="40">
        <f t="shared" si="29"/>
        <v>8.8425999999999991</v>
      </c>
      <c r="AA118" s="17">
        <f t="shared" si="22"/>
        <v>2062.0419999999999</v>
      </c>
      <c r="AB118" s="17">
        <f t="shared" si="23"/>
        <v>10.305899999999999</v>
      </c>
      <c r="AC118" s="17">
        <f t="shared" si="24"/>
        <v>8.8425999999999991</v>
      </c>
      <c r="AI118" s="30">
        <f t="shared" si="25"/>
        <v>28394.949846000003</v>
      </c>
      <c r="AJ118" s="30">
        <f t="shared" si="26"/>
        <v>5690.8442400000004</v>
      </c>
    </row>
    <row r="119" spans="1:36" x14ac:dyDescent="0.25">
      <c r="A119" s="38">
        <f t="shared" si="31"/>
        <v>40574</v>
      </c>
      <c r="B119" s="17">
        <f t="shared" si="31"/>
        <v>3621.62</v>
      </c>
      <c r="C119" s="25">
        <f t="shared" si="11"/>
        <v>2853.22</v>
      </c>
      <c r="D119" s="17">
        <f t="shared" si="12"/>
        <v>3542.53</v>
      </c>
      <c r="E119" s="39">
        <f t="shared" si="13"/>
        <v>4813.6400000000003</v>
      </c>
      <c r="F119" s="3">
        <f t="shared" si="5"/>
        <v>40574</v>
      </c>
      <c r="G119" s="17">
        <f t="shared" si="30"/>
        <v>3254.53</v>
      </c>
      <c r="H119" s="17">
        <f t="shared" si="30"/>
        <v>7003.15</v>
      </c>
      <c r="I119" s="17">
        <f t="shared" si="30"/>
        <v>8532.24</v>
      </c>
      <c r="J119" s="17">
        <f t="shared" si="15"/>
        <v>833.43</v>
      </c>
      <c r="K119" s="3">
        <f t="shared" si="6"/>
        <v>40574</v>
      </c>
      <c r="L119" s="17">
        <f t="shared" si="16"/>
        <v>336.40100000000001</v>
      </c>
      <c r="M119" s="17">
        <f t="shared" si="17"/>
        <v>251.8723</v>
      </c>
      <c r="N119" s="17">
        <f t="shared" si="18"/>
        <v>4387.97</v>
      </c>
      <c r="O119" s="17">
        <f t="shared" si="19"/>
        <v>870.4</v>
      </c>
      <c r="P119" s="3">
        <f t="shared" si="7"/>
        <v>40574</v>
      </c>
      <c r="Q119" s="17">
        <f t="shared" si="20"/>
        <v>7.1750999999999996</v>
      </c>
      <c r="S119" s="40">
        <f t="shared" si="27"/>
        <v>2006.489</v>
      </c>
      <c r="T119" s="40">
        <f t="shared" si="28"/>
        <v>11.4864</v>
      </c>
      <c r="U119" s="40">
        <f t="shared" si="29"/>
        <v>9.8439999999999994</v>
      </c>
      <c r="AA119" s="17">
        <f t="shared" si="22"/>
        <v>2006.489</v>
      </c>
      <c r="AB119" s="17">
        <f t="shared" si="23"/>
        <v>11.4864</v>
      </c>
      <c r="AC119" s="17">
        <f t="shared" si="24"/>
        <v>9.8439999999999994</v>
      </c>
      <c r="AI119" s="30">
        <f t="shared" si="25"/>
        <v>31484.123546999999</v>
      </c>
      <c r="AJ119" s="30">
        <f t="shared" si="26"/>
        <v>6245.2070399999993</v>
      </c>
    </row>
    <row r="120" spans="1:36" x14ac:dyDescent="0.25">
      <c r="A120" s="38">
        <f t="shared" si="31"/>
        <v>40602</v>
      </c>
      <c r="B120" s="17">
        <f t="shared" si="31"/>
        <v>3723.2</v>
      </c>
      <c r="C120" s="25">
        <f t="shared" si="11"/>
        <v>3003.24</v>
      </c>
      <c r="D120" s="17">
        <f t="shared" si="12"/>
        <v>3528.01</v>
      </c>
      <c r="E120" s="39">
        <f t="shared" si="13"/>
        <v>4902.6499999999996</v>
      </c>
      <c r="F120" s="3">
        <f t="shared" si="5"/>
        <v>40602</v>
      </c>
      <c r="G120" s="17">
        <f t="shared" si="30"/>
        <v>3362.36</v>
      </c>
      <c r="H120" s="17">
        <f t="shared" si="30"/>
        <v>7010.05</v>
      </c>
      <c r="I120" s="17">
        <f t="shared" si="30"/>
        <v>8458.06</v>
      </c>
      <c r="J120" s="17">
        <f t="shared" si="15"/>
        <v>823.41</v>
      </c>
      <c r="K120" s="3">
        <f t="shared" si="6"/>
        <v>40602</v>
      </c>
      <c r="L120" s="17">
        <f t="shared" si="16"/>
        <v>336.70299999999997</v>
      </c>
      <c r="M120" s="17">
        <f t="shared" si="17"/>
        <v>252.9735</v>
      </c>
      <c r="N120" s="17">
        <f t="shared" si="18"/>
        <v>4543.5460000000003</v>
      </c>
      <c r="O120" s="17">
        <f t="shared" si="19"/>
        <v>871.9</v>
      </c>
      <c r="P120" s="3">
        <f t="shared" si="7"/>
        <v>40602</v>
      </c>
      <c r="Q120" s="17">
        <f t="shared" si="20"/>
        <v>6.9615</v>
      </c>
      <c r="S120" s="40">
        <f t="shared" si="27"/>
        <v>1988.0740000000001</v>
      </c>
      <c r="T120" s="40">
        <f t="shared" si="28"/>
        <v>11.3096</v>
      </c>
      <c r="U120" s="40">
        <f t="shared" si="29"/>
        <v>9.6135000000000002</v>
      </c>
      <c r="AA120" s="17">
        <f t="shared" si="22"/>
        <v>1988.0740000000001</v>
      </c>
      <c r="AB120" s="17">
        <f t="shared" si="23"/>
        <v>11.3096</v>
      </c>
      <c r="AC120" s="17">
        <f t="shared" si="24"/>
        <v>9.6135000000000002</v>
      </c>
      <c r="AI120" s="30">
        <f t="shared" si="25"/>
        <v>31629.895479000003</v>
      </c>
      <c r="AJ120" s="30">
        <f t="shared" si="26"/>
        <v>6069.7318500000001</v>
      </c>
    </row>
    <row r="121" spans="1:36" x14ac:dyDescent="0.25">
      <c r="A121" s="38">
        <f t="shared" si="31"/>
        <v>40633</v>
      </c>
      <c r="B121" s="17">
        <f t="shared" si="31"/>
        <v>3742.65</v>
      </c>
      <c r="C121" s="25">
        <f t="shared" si="11"/>
        <v>2945.42</v>
      </c>
      <c r="D121" s="17">
        <f t="shared" si="12"/>
        <v>3623.5</v>
      </c>
      <c r="E121" s="39">
        <f t="shared" si="13"/>
        <v>5003.51</v>
      </c>
      <c r="F121" s="3">
        <f t="shared" si="5"/>
        <v>40633</v>
      </c>
      <c r="G121" s="17">
        <f t="shared" si="30"/>
        <v>3382.64</v>
      </c>
      <c r="H121" s="17">
        <f t="shared" si="30"/>
        <v>7024.25</v>
      </c>
      <c r="I121" s="17">
        <f t="shared" si="30"/>
        <v>8387.73</v>
      </c>
      <c r="J121" s="17">
        <f t="shared" si="15"/>
        <v>851.01</v>
      </c>
      <c r="K121" s="3">
        <f t="shared" si="6"/>
        <v>40633</v>
      </c>
      <c r="L121" s="17">
        <f t="shared" si="16"/>
        <v>338.35</v>
      </c>
      <c r="M121" s="17">
        <f t="shared" si="17"/>
        <v>254.18450000000001</v>
      </c>
      <c r="N121" s="17">
        <f t="shared" si="18"/>
        <v>4500.8249999999998</v>
      </c>
      <c r="O121" s="17">
        <f t="shared" si="19"/>
        <v>877.5</v>
      </c>
      <c r="P121" s="3">
        <f t="shared" si="7"/>
        <v>40633</v>
      </c>
      <c r="Q121" s="17">
        <f t="shared" si="20"/>
        <v>6.7522000000000002</v>
      </c>
      <c r="S121" s="40">
        <f t="shared" si="27"/>
        <v>2105.2750000000001</v>
      </c>
      <c r="T121" s="40">
        <f t="shared" si="28"/>
        <v>10.837199999999999</v>
      </c>
      <c r="U121" s="40">
        <f t="shared" si="29"/>
        <v>9.5765999999999991</v>
      </c>
      <c r="AA121" s="17">
        <f t="shared" si="22"/>
        <v>2105.2750000000001</v>
      </c>
      <c r="AB121" s="17">
        <f t="shared" si="23"/>
        <v>10.837199999999999</v>
      </c>
      <c r="AC121" s="17">
        <f t="shared" si="24"/>
        <v>9.5765999999999991</v>
      </c>
      <c r="AI121" s="30">
        <f t="shared" si="25"/>
        <v>30390.470565</v>
      </c>
      <c r="AJ121" s="30">
        <f t="shared" si="26"/>
        <v>5925.0555000000004</v>
      </c>
    </row>
    <row r="122" spans="1:36" x14ac:dyDescent="0.25">
      <c r="A122" s="38">
        <f t="shared" si="31"/>
        <v>40663</v>
      </c>
      <c r="B122" s="17">
        <f t="shared" si="31"/>
        <v>3826.56</v>
      </c>
      <c r="C122" s="25">
        <f t="shared" si="11"/>
        <v>2949.18</v>
      </c>
      <c r="D122" s="17">
        <f t="shared" si="12"/>
        <v>3728.88</v>
      </c>
      <c r="E122" s="39">
        <f t="shared" si="13"/>
        <v>5206.79</v>
      </c>
      <c r="F122" s="3">
        <f t="shared" si="5"/>
        <v>40663</v>
      </c>
      <c r="G122" s="17">
        <f t="shared" si="30"/>
        <v>3454.71</v>
      </c>
      <c r="H122" s="17">
        <f t="shared" si="30"/>
        <v>7227.79</v>
      </c>
      <c r="I122" s="17">
        <f t="shared" si="30"/>
        <v>8611.94</v>
      </c>
      <c r="J122" s="17">
        <f t="shared" si="15"/>
        <v>882.61</v>
      </c>
      <c r="K122" s="3">
        <f t="shared" si="6"/>
        <v>40663</v>
      </c>
      <c r="L122" s="17">
        <f t="shared" si="16"/>
        <v>345.99799999999999</v>
      </c>
      <c r="M122" s="17">
        <f t="shared" si="17"/>
        <v>255.3535</v>
      </c>
      <c r="N122" s="17">
        <f t="shared" si="18"/>
        <v>4694.884</v>
      </c>
      <c r="O122" s="17">
        <f t="shared" si="19"/>
        <v>894.8</v>
      </c>
      <c r="P122" s="3">
        <f t="shared" si="7"/>
        <v>40663</v>
      </c>
      <c r="Q122" s="17">
        <f t="shared" si="20"/>
        <v>6.556</v>
      </c>
      <c r="S122" s="40">
        <f t="shared" si="27"/>
        <v>2171.038</v>
      </c>
      <c r="T122" s="40">
        <f t="shared" si="28"/>
        <v>10.957599999999999</v>
      </c>
      <c r="U122" s="40">
        <f t="shared" si="29"/>
        <v>9.7140000000000004</v>
      </c>
      <c r="AA122" s="17">
        <f t="shared" si="22"/>
        <v>2171.038</v>
      </c>
      <c r="AB122" s="17">
        <f t="shared" si="23"/>
        <v>10.957599999999999</v>
      </c>
      <c r="AC122" s="17">
        <f t="shared" si="24"/>
        <v>9.7140000000000004</v>
      </c>
      <c r="AI122" s="30">
        <f t="shared" si="25"/>
        <v>30779.659503999999</v>
      </c>
      <c r="AJ122" s="30">
        <f t="shared" si="26"/>
        <v>5866.3087999999998</v>
      </c>
    </row>
    <row r="123" spans="1:36" x14ac:dyDescent="0.25">
      <c r="A123" s="38">
        <f t="shared" si="31"/>
        <v>40694</v>
      </c>
      <c r="B123" s="17">
        <f t="shared" si="31"/>
        <v>3796.99</v>
      </c>
      <c r="C123" s="25">
        <f t="shared" si="11"/>
        <v>2865.34</v>
      </c>
      <c r="D123" s="17">
        <f t="shared" si="12"/>
        <v>3742.08</v>
      </c>
      <c r="E123" s="39">
        <f t="shared" si="13"/>
        <v>5244.23</v>
      </c>
      <c r="F123" s="3">
        <f t="shared" si="5"/>
        <v>40694</v>
      </c>
      <c r="G123" s="17">
        <f t="shared" si="30"/>
        <v>3421.45</v>
      </c>
      <c r="H123" s="17">
        <f t="shared" si="30"/>
        <v>7256.14</v>
      </c>
      <c r="I123" s="17">
        <f t="shared" si="30"/>
        <v>8592.11</v>
      </c>
      <c r="J123" s="17">
        <f t="shared" si="15"/>
        <v>883.49</v>
      </c>
      <c r="K123" s="3">
        <f t="shared" si="6"/>
        <v>40694</v>
      </c>
      <c r="L123" s="17">
        <f t="shared" si="16"/>
        <v>350.96899999999999</v>
      </c>
      <c r="M123" s="17">
        <f t="shared" si="17"/>
        <v>256.56209999999999</v>
      </c>
      <c r="N123" s="17">
        <f t="shared" si="18"/>
        <v>4602.241</v>
      </c>
      <c r="O123" s="17">
        <f t="shared" si="19"/>
        <v>895.2</v>
      </c>
      <c r="P123" s="3">
        <f t="shared" si="7"/>
        <v>40694</v>
      </c>
      <c r="Q123" s="17">
        <f t="shared" si="20"/>
        <v>6.8000999999999996</v>
      </c>
      <c r="S123" s="40">
        <f t="shared" si="27"/>
        <v>2114.9560000000001</v>
      </c>
      <c r="T123" s="40">
        <f t="shared" si="28"/>
        <v>11.177199999999999</v>
      </c>
      <c r="U123" s="40">
        <f t="shared" si="29"/>
        <v>9.8119999999999994</v>
      </c>
      <c r="AA123" s="17">
        <f t="shared" si="22"/>
        <v>2114.9560000000001</v>
      </c>
      <c r="AB123" s="17">
        <f t="shared" si="23"/>
        <v>11.177199999999999</v>
      </c>
      <c r="AC123" s="17">
        <f t="shared" si="24"/>
        <v>9.8119999999999994</v>
      </c>
      <c r="AI123" s="30">
        <f t="shared" si="25"/>
        <v>31295.699024099998</v>
      </c>
      <c r="AJ123" s="30">
        <f t="shared" si="26"/>
        <v>6087.4495200000001</v>
      </c>
    </row>
    <row r="124" spans="1:36" x14ac:dyDescent="0.25">
      <c r="A124" s="38">
        <f t="shared" si="31"/>
        <v>40724</v>
      </c>
      <c r="B124" s="17">
        <f t="shared" si="31"/>
        <v>3719.91</v>
      </c>
      <c r="C124" s="25">
        <f t="shared" si="11"/>
        <v>2776.58</v>
      </c>
      <c r="D124" s="17">
        <f t="shared" si="12"/>
        <v>3668.85</v>
      </c>
      <c r="E124" s="39">
        <f t="shared" si="13"/>
        <v>5188.8999999999996</v>
      </c>
      <c r="F124" s="3">
        <f t="shared" si="5"/>
        <v>40724</v>
      </c>
      <c r="G124" s="17">
        <f t="shared" si="30"/>
        <v>3339.42</v>
      </c>
      <c r="H124" s="17">
        <f t="shared" si="30"/>
        <v>7257.48</v>
      </c>
      <c r="I124" s="17">
        <f t="shared" si="30"/>
        <v>8578.82</v>
      </c>
      <c r="J124" s="17">
        <f t="shared" si="15"/>
        <v>893.83</v>
      </c>
      <c r="K124" s="3">
        <f t="shared" si="6"/>
        <v>40724</v>
      </c>
      <c r="L124" s="17">
        <f t="shared" si="16"/>
        <v>351.52600000000001</v>
      </c>
      <c r="M124" s="17">
        <f t="shared" si="17"/>
        <v>257.7353</v>
      </c>
      <c r="N124" s="17">
        <f t="shared" si="18"/>
        <v>4531.2079999999996</v>
      </c>
      <c r="O124" s="17">
        <f t="shared" si="19"/>
        <v>906.2</v>
      </c>
      <c r="P124" s="3">
        <f t="shared" si="7"/>
        <v>40724</v>
      </c>
      <c r="Q124" s="17">
        <f t="shared" si="20"/>
        <v>6.7605000000000004</v>
      </c>
      <c r="S124" s="40">
        <f t="shared" si="27"/>
        <v>2083.31</v>
      </c>
      <c r="T124" s="40">
        <f t="shared" si="28"/>
        <v>10.8287</v>
      </c>
      <c r="U124" s="40">
        <f t="shared" si="29"/>
        <v>9.8000000000000007</v>
      </c>
      <c r="AA124" s="17">
        <f t="shared" si="22"/>
        <v>2083.31</v>
      </c>
      <c r="AB124" s="17">
        <f t="shared" si="23"/>
        <v>10.8287</v>
      </c>
      <c r="AC124" s="17">
        <f t="shared" si="24"/>
        <v>9.8000000000000007</v>
      </c>
      <c r="AI124" s="30">
        <f t="shared" si="25"/>
        <v>30633.231683999998</v>
      </c>
      <c r="AJ124" s="30">
        <f t="shared" si="26"/>
        <v>6126.3651000000009</v>
      </c>
    </row>
    <row r="125" spans="1:36" x14ac:dyDescent="0.25">
      <c r="A125" s="38">
        <f t="shared" si="31"/>
        <v>40755</v>
      </c>
      <c r="B125" s="17">
        <f t="shared" si="31"/>
        <v>3645.83</v>
      </c>
      <c r="C125" s="25">
        <f t="shared" si="11"/>
        <v>2652.42</v>
      </c>
      <c r="D125" s="17">
        <f t="shared" si="12"/>
        <v>3611.03</v>
      </c>
      <c r="E125" s="39">
        <f t="shared" si="13"/>
        <v>5193.62</v>
      </c>
      <c r="F125" s="3">
        <f t="shared" si="5"/>
        <v>40755</v>
      </c>
      <c r="G125" s="17">
        <f t="shared" si="30"/>
        <v>3258.98</v>
      </c>
      <c r="H125" s="17">
        <f t="shared" si="30"/>
        <v>7276.17</v>
      </c>
      <c r="I125" s="17">
        <f t="shared" si="30"/>
        <v>8577.57</v>
      </c>
      <c r="J125" s="17">
        <f t="shared" si="15"/>
        <v>908.13</v>
      </c>
      <c r="K125" s="3">
        <f t="shared" si="6"/>
        <v>40755</v>
      </c>
      <c r="L125" s="17">
        <f t="shared" si="16"/>
        <v>356.66899999999998</v>
      </c>
      <c r="M125" s="17">
        <f t="shared" si="17"/>
        <v>258.95179999999999</v>
      </c>
      <c r="N125" s="17">
        <f t="shared" si="18"/>
        <v>4450.2489999999998</v>
      </c>
      <c r="O125" s="17">
        <f t="shared" si="19"/>
        <v>923.5</v>
      </c>
      <c r="P125" s="3">
        <f t="shared" si="7"/>
        <v>40755</v>
      </c>
      <c r="Q125" s="17">
        <f t="shared" si="20"/>
        <v>6.6860999999999997</v>
      </c>
      <c r="S125" s="40">
        <f t="shared" si="27"/>
        <v>2075.4749999999999</v>
      </c>
      <c r="T125" s="40">
        <f t="shared" si="28"/>
        <v>10.9788</v>
      </c>
      <c r="U125" s="40">
        <f t="shared" si="29"/>
        <v>9.4700000000000006</v>
      </c>
      <c r="AA125" s="17">
        <f t="shared" si="22"/>
        <v>2075.4749999999999</v>
      </c>
      <c r="AB125" s="17">
        <f t="shared" si="23"/>
        <v>10.9788</v>
      </c>
      <c r="AC125" s="17">
        <f t="shared" si="24"/>
        <v>9.4700000000000006</v>
      </c>
      <c r="AI125" s="30">
        <f t="shared" si="25"/>
        <v>29754.809838899997</v>
      </c>
      <c r="AJ125" s="30">
        <f t="shared" si="26"/>
        <v>6174.6133499999996</v>
      </c>
    </row>
    <row r="126" spans="1:36" x14ac:dyDescent="0.25">
      <c r="A126" s="38">
        <f t="shared" si="31"/>
        <v>40786</v>
      </c>
      <c r="B126" s="17">
        <f t="shared" si="31"/>
        <v>3634.09</v>
      </c>
      <c r="C126" s="25">
        <f t="shared" si="11"/>
        <v>2618.38</v>
      </c>
      <c r="D126" s="17">
        <f t="shared" si="12"/>
        <v>3658.92</v>
      </c>
      <c r="E126" s="39">
        <f t="shared" si="13"/>
        <v>5182.12</v>
      </c>
      <c r="F126" s="3">
        <f t="shared" si="5"/>
        <v>40786</v>
      </c>
      <c r="G126" s="17">
        <f t="shared" si="30"/>
        <v>3250.25</v>
      </c>
      <c r="H126" s="17">
        <f t="shared" si="30"/>
        <v>7247.83</v>
      </c>
      <c r="I126" s="17">
        <f t="shared" si="30"/>
        <v>8413.07</v>
      </c>
      <c r="J126" s="17">
        <f t="shared" si="15"/>
        <v>933.16</v>
      </c>
      <c r="K126" s="3">
        <f t="shared" si="6"/>
        <v>40786</v>
      </c>
      <c r="L126" s="17">
        <f t="shared" si="16"/>
        <v>369.12099999999998</v>
      </c>
      <c r="M126" s="17">
        <f t="shared" si="17"/>
        <v>260.17230000000001</v>
      </c>
      <c r="N126" s="17">
        <f t="shared" si="18"/>
        <v>4138.5619999999999</v>
      </c>
      <c r="O126" s="17">
        <f t="shared" si="19"/>
        <v>948.6</v>
      </c>
      <c r="P126" s="3">
        <f t="shared" si="7"/>
        <v>40786</v>
      </c>
      <c r="Q126" s="17">
        <f t="shared" si="20"/>
        <v>6.9939999999999998</v>
      </c>
      <c r="S126" s="40">
        <f t="shared" si="27"/>
        <v>1890.7629999999999</v>
      </c>
      <c r="T126" s="40">
        <f t="shared" si="28"/>
        <v>11.3483</v>
      </c>
      <c r="U126" s="40">
        <f t="shared" si="29"/>
        <v>10.045299999999999</v>
      </c>
      <c r="AA126" s="17">
        <f t="shared" si="22"/>
        <v>1890.7629999999999</v>
      </c>
      <c r="AB126" s="17">
        <f t="shared" si="23"/>
        <v>11.3483</v>
      </c>
      <c r="AC126" s="17">
        <f t="shared" si="24"/>
        <v>10.045299999999999</v>
      </c>
      <c r="AI126" s="30">
        <f t="shared" si="25"/>
        <v>28945.102627999997</v>
      </c>
      <c r="AJ126" s="30">
        <f t="shared" si="26"/>
        <v>6634.5083999999997</v>
      </c>
    </row>
    <row r="127" spans="1:36" x14ac:dyDescent="0.25">
      <c r="A127" s="38">
        <f t="shared" si="31"/>
        <v>40816</v>
      </c>
      <c r="B127" s="17">
        <f t="shared" si="31"/>
        <v>3502.83</v>
      </c>
      <c r="C127" s="25">
        <f t="shared" si="11"/>
        <v>2498.9699999999998</v>
      </c>
      <c r="D127" s="17">
        <f t="shared" si="12"/>
        <v>3553.55</v>
      </c>
      <c r="E127" s="39">
        <f t="shared" si="13"/>
        <v>5019.8100000000004</v>
      </c>
      <c r="F127" s="3">
        <f t="shared" si="5"/>
        <v>40816</v>
      </c>
      <c r="G127" s="17">
        <f t="shared" si="30"/>
        <v>3120.42</v>
      </c>
      <c r="H127" s="17">
        <f t="shared" si="30"/>
        <v>7114.1</v>
      </c>
      <c r="I127" s="17">
        <f t="shared" si="30"/>
        <v>8383.93</v>
      </c>
      <c r="J127" s="17">
        <f t="shared" si="15"/>
        <v>913.44</v>
      </c>
      <c r="K127" s="3">
        <f t="shared" si="6"/>
        <v>40816</v>
      </c>
      <c r="L127" s="17">
        <f t="shared" si="16"/>
        <v>361.39100000000002</v>
      </c>
      <c r="M127" s="17">
        <f t="shared" si="17"/>
        <v>261.35480000000001</v>
      </c>
      <c r="N127" s="17">
        <f t="shared" si="18"/>
        <v>3782.7570000000001</v>
      </c>
      <c r="O127" s="17">
        <f t="shared" si="19"/>
        <v>934.9</v>
      </c>
      <c r="P127" s="3">
        <f t="shared" si="7"/>
        <v>40816</v>
      </c>
      <c r="Q127" s="17">
        <f t="shared" si="20"/>
        <v>8.0922999999999998</v>
      </c>
      <c r="S127" s="40">
        <f t="shared" si="27"/>
        <v>1615.4190000000001</v>
      </c>
      <c r="T127" s="40">
        <f t="shared" si="28"/>
        <v>12.604799999999999</v>
      </c>
      <c r="U127" s="40">
        <f t="shared" si="29"/>
        <v>10.832000000000001</v>
      </c>
      <c r="AA127" s="17">
        <f t="shared" si="22"/>
        <v>1615.4190000000001</v>
      </c>
      <c r="AB127" s="17">
        <f t="shared" si="23"/>
        <v>12.604799999999999</v>
      </c>
      <c r="AC127" s="17">
        <f t="shared" si="24"/>
        <v>10.832000000000001</v>
      </c>
      <c r="AI127" s="30">
        <f t="shared" si="25"/>
        <v>30611.204471099998</v>
      </c>
      <c r="AJ127" s="30">
        <f t="shared" si="26"/>
        <v>7565.4912699999995</v>
      </c>
    </row>
    <row r="128" spans="1:36" x14ac:dyDescent="0.25">
      <c r="A128" s="38">
        <f t="shared" si="31"/>
        <v>40847</v>
      </c>
      <c r="B128" s="17">
        <f t="shared" si="31"/>
        <v>3830.33</v>
      </c>
      <c r="C128" s="25">
        <f t="shared" si="11"/>
        <v>2777.94</v>
      </c>
      <c r="D128" s="17">
        <f t="shared" si="12"/>
        <v>3758.66</v>
      </c>
      <c r="E128" s="39">
        <f t="shared" si="13"/>
        <v>5494.21</v>
      </c>
      <c r="F128" s="3">
        <f t="shared" si="5"/>
        <v>40847</v>
      </c>
      <c r="G128" s="17">
        <f t="shared" si="30"/>
        <v>3443.24</v>
      </c>
      <c r="H128" s="17">
        <f t="shared" si="30"/>
        <v>7453.53</v>
      </c>
      <c r="I128" s="17">
        <f t="shared" si="30"/>
        <v>8539.33</v>
      </c>
      <c r="J128" s="17">
        <f t="shared" si="15"/>
        <v>936.77</v>
      </c>
      <c r="K128" s="3">
        <f t="shared" si="6"/>
        <v>40847</v>
      </c>
      <c r="L128" s="17">
        <f t="shared" si="16"/>
        <v>371.33300000000003</v>
      </c>
      <c r="M128" s="17">
        <f t="shared" si="17"/>
        <v>262.5788</v>
      </c>
      <c r="N128" s="17">
        <f t="shared" si="18"/>
        <v>4175.1030000000001</v>
      </c>
      <c r="O128" s="17">
        <f t="shared" si="19"/>
        <v>940.2</v>
      </c>
      <c r="P128" s="3">
        <f t="shared" si="7"/>
        <v>40847</v>
      </c>
      <c r="Q128" s="17">
        <f t="shared" si="20"/>
        <v>7.9497</v>
      </c>
      <c r="S128" s="40">
        <f t="shared" si="27"/>
        <v>1829.5530000000001</v>
      </c>
      <c r="T128" s="40">
        <f t="shared" si="28"/>
        <v>12.7807</v>
      </c>
      <c r="U128" s="40">
        <f t="shared" si="29"/>
        <v>11.021000000000001</v>
      </c>
      <c r="AA128" s="17">
        <f t="shared" si="22"/>
        <v>1829.5530000000001</v>
      </c>
      <c r="AB128" s="17">
        <f t="shared" si="23"/>
        <v>12.7807</v>
      </c>
      <c r="AC128" s="17">
        <f t="shared" si="24"/>
        <v>11.021000000000001</v>
      </c>
      <c r="AI128" s="30">
        <f t="shared" si="25"/>
        <v>33190.816319099999</v>
      </c>
      <c r="AJ128" s="30">
        <f t="shared" si="26"/>
        <v>7474.3079400000006</v>
      </c>
    </row>
    <row r="129" spans="1:36" x14ac:dyDescent="0.25">
      <c r="A129" s="38">
        <f t="shared" si="31"/>
        <v>40877</v>
      </c>
      <c r="B129" s="17">
        <f t="shared" si="31"/>
        <v>3891.52</v>
      </c>
      <c r="C129" s="25">
        <f t="shared" si="11"/>
        <v>2836.87</v>
      </c>
      <c r="D129" s="17">
        <f t="shared" si="12"/>
        <v>3789.58</v>
      </c>
      <c r="E129" s="39">
        <f t="shared" si="13"/>
        <v>5575.98</v>
      </c>
      <c r="F129" s="3">
        <f t="shared" si="5"/>
        <v>40877</v>
      </c>
      <c r="G129" s="17">
        <f t="shared" si="30"/>
        <v>3496.48</v>
      </c>
      <c r="H129" s="17">
        <f t="shared" si="30"/>
        <v>7603.04</v>
      </c>
      <c r="I129" s="17">
        <f t="shared" si="30"/>
        <v>8624.08</v>
      </c>
      <c r="J129" s="17">
        <f t="shared" si="15"/>
        <v>927.98</v>
      </c>
      <c r="K129" s="3">
        <f t="shared" si="6"/>
        <v>40877</v>
      </c>
      <c r="L129" s="17">
        <f t="shared" si="16"/>
        <v>371.38299999999998</v>
      </c>
      <c r="M129" s="17">
        <f t="shared" si="17"/>
        <v>263.76580000000001</v>
      </c>
      <c r="N129" s="17">
        <f t="shared" si="18"/>
        <v>4075.56</v>
      </c>
      <c r="O129" s="17">
        <f t="shared" si="19"/>
        <v>921.1</v>
      </c>
      <c r="P129" s="3">
        <f t="shared" si="7"/>
        <v>40877</v>
      </c>
      <c r="Q129" s="17">
        <f t="shared" si="20"/>
        <v>8.1176999999999992</v>
      </c>
      <c r="S129" s="40">
        <f t="shared" si="27"/>
        <v>1707.7190000000001</v>
      </c>
      <c r="T129" s="40">
        <f t="shared" si="28"/>
        <v>12.7486</v>
      </c>
      <c r="U129" s="40">
        <f t="shared" si="29"/>
        <v>10.918100000000001</v>
      </c>
      <c r="AA129" s="17">
        <f t="shared" si="22"/>
        <v>1707.7190000000001</v>
      </c>
      <c r="AB129" s="17">
        <f t="shared" si="23"/>
        <v>12.7486</v>
      </c>
      <c r="AC129" s="17">
        <f t="shared" si="24"/>
        <v>10.918100000000001</v>
      </c>
      <c r="AI129" s="30">
        <f t="shared" si="25"/>
        <v>33084.173411999996</v>
      </c>
      <c r="AJ129" s="30">
        <f t="shared" si="26"/>
        <v>7477.2134699999997</v>
      </c>
    </row>
    <row r="130" spans="1:36" x14ac:dyDescent="0.25">
      <c r="A130" s="38">
        <f t="shared" si="31"/>
        <v>40908</v>
      </c>
      <c r="B130" s="17">
        <f t="shared" si="31"/>
        <v>3796.35</v>
      </c>
      <c r="C130" s="25">
        <f t="shared" si="11"/>
        <v>2680.41</v>
      </c>
      <c r="D130" s="17">
        <f t="shared" si="12"/>
        <v>3861.93</v>
      </c>
      <c r="E130" s="39">
        <f t="shared" si="13"/>
        <v>5479.41</v>
      </c>
      <c r="F130" s="3">
        <f t="shared" si="5"/>
        <v>40908</v>
      </c>
      <c r="G130" s="17">
        <f t="shared" si="30"/>
        <v>3383.88</v>
      </c>
      <c r="H130" s="17">
        <f t="shared" si="30"/>
        <v>7700.44</v>
      </c>
      <c r="I130" s="17">
        <f t="shared" si="30"/>
        <v>8951.36</v>
      </c>
      <c r="J130" s="17">
        <f t="shared" si="15"/>
        <v>947.49</v>
      </c>
      <c r="K130" s="3">
        <f t="shared" si="6"/>
        <v>40908</v>
      </c>
      <c r="L130" s="17">
        <f t="shared" si="16"/>
        <v>374.07</v>
      </c>
      <c r="M130" s="17">
        <f t="shared" si="17"/>
        <v>264.99799999999999</v>
      </c>
      <c r="N130" s="17">
        <f t="shared" si="18"/>
        <v>4074.8339999999998</v>
      </c>
      <c r="O130" s="17">
        <f t="shared" si="19"/>
        <v>924.3</v>
      </c>
      <c r="P130" s="3">
        <f t="shared" si="7"/>
        <v>40908</v>
      </c>
      <c r="Q130" s="17">
        <f t="shared" si="20"/>
        <v>8.0684000000000005</v>
      </c>
      <c r="S130" s="40">
        <f t="shared" si="27"/>
        <v>1687.3</v>
      </c>
      <c r="T130" s="40">
        <f t="shared" si="28"/>
        <v>12.532</v>
      </c>
      <c r="U130" s="40">
        <f t="shared" si="29"/>
        <v>10.464</v>
      </c>
      <c r="AA130" s="17">
        <f t="shared" si="22"/>
        <v>1687.3</v>
      </c>
      <c r="AB130" s="17">
        <f t="shared" si="23"/>
        <v>12.532</v>
      </c>
      <c r="AC130" s="17">
        <f t="shared" si="24"/>
        <v>10.464</v>
      </c>
      <c r="AI130" s="30">
        <f t="shared" si="25"/>
        <v>32877.390645600004</v>
      </c>
      <c r="AJ130" s="30">
        <f t="shared" si="26"/>
        <v>7457.62212</v>
      </c>
    </row>
    <row r="131" spans="1:36" x14ac:dyDescent="0.25">
      <c r="A131" s="38">
        <f t="shared" si="31"/>
        <v>40939</v>
      </c>
      <c r="B131" s="17">
        <f t="shared" si="31"/>
        <v>4013.84</v>
      </c>
      <c r="C131" s="25">
        <f t="shared" si="11"/>
        <v>2897.77</v>
      </c>
      <c r="D131" s="17">
        <f t="shared" si="12"/>
        <v>4095.74</v>
      </c>
      <c r="E131" s="39">
        <f t="shared" si="13"/>
        <v>5680.95</v>
      </c>
      <c r="F131" s="3">
        <f t="shared" ref="F131:F153" si="32">A131</f>
        <v>40939</v>
      </c>
      <c r="G131" s="17">
        <f t="shared" si="30"/>
        <v>3587.44</v>
      </c>
      <c r="H131" s="17">
        <f t="shared" si="30"/>
        <v>8032.17</v>
      </c>
      <c r="I131" s="17">
        <f t="shared" si="30"/>
        <v>9337.94</v>
      </c>
      <c r="J131" s="17">
        <f t="shared" si="15"/>
        <v>992.49</v>
      </c>
      <c r="K131" s="3">
        <f t="shared" ref="K131:K155" si="33">F131</f>
        <v>40939</v>
      </c>
      <c r="L131" s="17">
        <f t="shared" si="16"/>
        <v>381.78199999999998</v>
      </c>
      <c r="M131" s="17">
        <f t="shared" si="17"/>
        <v>266.23820000000001</v>
      </c>
      <c r="N131" s="17">
        <f t="shared" si="18"/>
        <v>4280.5209999999997</v>
      </c>
      <c r="O131" s="17">
        <f t="shared" si="19"/>
        <v>923.9</v>
      </c>
      <c r="P131" s="3">
        <f t="shared" ref="P131:P153" si="34">K131</f>
        <v>40939</v>
      </c>
      <c r="Q131" s="17">
        <f t="shared" si="20"/>
        <v>7.79</v>
      </c>
      <c r="S131" s="40">
        <f t="shared" si="27"/>
        <v>1879.011</v>
      </c>
      <c r="T131" s="40">
        <f t="shared" si="28"/>
        <v>12.2858</v>
      </c>
      <c r="U131" s="40">
        <f t="shared" si="29"/>
        <v>10.196</v>
      </c>
      <c r="AA131" s="17">
        <f t="shared" si="22"/>
        <v>1879.011</v>
      </c>
      <c r="AB131" s="17">
        <f t="shared" si="23"/>
        <v>12.2858</v>
      </c>
      <c r="AC131" s="17">
        <f t="shared" si="24"/>
        <v>10.196</v>
      </c>
      <c r="AI131" s="30">
        <f t="shared" si="25"/>
        <v>33345.258589999998</v>
      </c>
      <c r="AJ131" s="30">
        <f t="shared" si="26"/>
        <v>7197.1809999999996</v>
      </c>
    </row>
    <row r="132" spans="1:36" x14ac:dyDescent="0.25">
      <c r="A132" s="38">
        <f t="shared" si="31"/>
        <v>40968</v>
      </c>
      <c r="B132" s="17">
        <f t="shared" si="31"/>
        <v>4081.93</v>
      </c>
      <c r="C132" s="25">
        <f t="shared" si="11"/>
        <v>2834.59</v>
      </c>
      <c r="D132" s="17">
        <f t="shared" si="12"/>
        <v>4264.03</v>
      </c>
      <c r="E132" s="39">
        <f t="shared" si="13"/>
        <v>5900.27</v>
      </c>
      <c r="F132" s="3">
        <f t="shared" si="32"/>
        <v>40968</v>
      </c>
      <c r="G132" s="17">
        <f t="shared" si="30"/>
        <v>3639.48</v>
      </c>
      <c r="H132" s="17">
        <f t="shared" si="30"/>
        <v>8273.34</v>
      </c>
      <c r="I132" s="17">
        <f t="shared" si="30"/>
        <v>9583.9500000000007</v>
      </c>
      <c r="J132" s="17">
        <f t="shared" si="15"/>
        <v>1002.54</v>
      </c>
      <c r="K132" s="3">
        <f t="shared" si="33"/>
        <v>40968</v>
      </c>
      <c r="L132" s="17">
        <f t="shared" si="16"/>
        <v>382.452</v>
      </c>
      <c r="M132" s="17">
        <f t="shared" si="17"/>
        <v>267.40300000000002</v>
      </c>
      <c r="N132" s="17">
        <f t="shared" si="18"/>
        <v>4491.9790000000003</v>
      </c>
      <c r="O132" s="17">
        <f t="shared" si="19"/>
        <v>933.8</v>
      </c>
      <c r="P132" s="3">
        <f t="shared" si="34"/>
        <v>40968</v>
      </c>
      <c r="Q132" s="17">
        <f t="shared" si="20"/>
        <v>7.4715999999999996</v>
      </c>
      <c r="S132" s="40">
        <f t="shared" si="27"/>
        <v>1991.9110000000001</v>
      </c>
      <c r="T132" s="40">
        <f t="shared" si="28"/>
        <v>11.8843</v>
      </c>
      <c r="U132" s="40">
        <f t="shared" si="29"/>
        <v>9.9483999999999995</v>
      </c>
      <c r="AA132" s="17">
        <f t="shared" si="22"/>
        <v>1991.9110000000001</v>
      </c>
      <c r="AB132" s="17">
        <f t="shared" si="23"/>
        <v>11.8843</v>
      </c>
      <c r="AC132" s="17">
        <f t="shared" si="24"/>
        <v>9.9483999999999995</v>
      </c>
      <c r="AI132" s="30">
        <f t="shared" si="25"/>
        <v>33562.270296399998</v>
      </c>
      <c r="AJ132" s="30">
        <f t="shared" si="26"/>
        <v>6976.9800799999994</v>
      </c>
    </row>
    <row r="133" spans="1:36" x14ac:dyDescent="0.25">
      <c r="A133" s="38">
        <f t="shared" si="31"/>
        <v>40999</v>
      </c>
      <c r="B133" s="17">
        <f t="shared" si="31"/>
        <v>4024.32</v>
      </c>
      <c r="C133" s="25">
        <f t="shared" si="11"/>
        <v>2592.7600000000002</v>
      </c>
      <c r="D133" s="17">
        <f t="shared" si="12"/>
        <v>4354.96</v>
      </c>
      <c r="E133" s="39">
        <f t="shared" si="13"/>
        <v>6053.54</v>
      </c>
      <c r="F133" s="3">
        <f t="shared" si="32"/>
        <v>40999</v>
      </c>
      <c r="G133" s="17">
        <f t="shared" si="30"/>
        <v>3556.53</v>
      </c>
      <c r="H133" s="17">
        <f t="shared" si="30"/>
        <v>8513.56</v>
      </c>
      <c r="I133" s="17">
        <f t="shared" si="30"/>
        <v>9882.64</v>
      </c>
      <c r="J133" s="17">
        <f t="shared" si="15"/>
        <v>1023.55</v>
      </c>
      <c r="K133" s="3">
        <f t="shared" si="33"/>
        <v>40999</v>
      </c>
      <c r="L133" s="17">
        <f t="shared" si="16"/>
        <v>382.911</v>
      </c>
      <c r="M133" s="17">
        <f t="shared" si="17"/>
        <v>268.65589999999997</v>
      </c>
      <c r="N133" s="17">
        <f t="shared" si="18"/>
        <v>4552.2020000000002</v>
      </c>
      <c r="O133" s="17">
        <f t="shared" si="19"/>
        <v>920.5</v>
      </c>
      <c r="P133" s="3">
        <f t="shared" si="34"/>
        <v>40999</v>
      </c>
      <c r="Q133" s="17">
        <f t="shared" si="20"/>
        <v>7.6619999999999999</v>
      </c>
      <c r="S133" s="40">
        <f t="shared" si="27"/>
        <v>1925.85</v>
      </c>
      <c r="T133" s="40">
        <f t="shared" si="28"/>
        <v>12.1808</v>
      </c>
      <c r="U133" s="40">
        <f t="shared" si="29"/>
        <v>10.2218</v>
      </c>
      <c r="AA133" s="17">
        <f t="shared" si="22"/>
        <v>1925.85</v>
      </c>
      <c r="AB133" s="17">
        <f t="shared" si="23"/>
        <v>12.1808</v>
      </c>
      <c r="AC133" s="17">
        <f t="shared" si="24"/>
        <v>10.2218</v>
      </c>
      <c r="AI133" s="30">
        <f t="shared" si="25"/>
        <v>34878.971724000003</v>
      </c>
      <c r="AJ133" s="30">
        <f t="shared" si="26"/>
        <v>7052.8710000000001</v>
      </c>
    </row>
    <row r="134" spans="1:36" x14ac:dyDescent="0.25">
      <c r="A134" s="38">
        <f t="shared" si="31"/>
        <v>41029</v>
      </c>
      <c r="B134" s="17">
        <f t="shared" si="31"/>
        <v>4138.34</v>
      </c>
      <c r="C134" s="25">
        <f t="shared" si="11"/>
        <v>2657.48</v>
      </c>
      <c r="D134" s="17">
        <f t="shared" si="12"/>
        <v>4467.09</v>
      </c>
      <c r="E134" s="39">
        <f t="shared" si="13"/>
        <v>6246.35</v>
      </c>
      <c r="F134" s="3">
        <f t="shared" si="32"/>
        <v>41029</v>
      </c>
      <c r="G134" s="17">
        <f t="shared" si="30"/>
        <v>3660.16</v>
      </c>
      <c r="H134" s="17">
        <f t="shared" si="30"/>
        <v>8742.11</v>
      </c>
      <c r="I134" s="17">
        <f t="shared" si="30"/>
        <v>10000.25</v>
      </c>
      <c r="J134" s="17">
        <f t="shared" si="15"/>
        <v>1050.3</v>
      </c>
      <c r="K134" s="3">
        <f t="shared" si="33"/>
        <v>41029</v>
      </c>
      <c r="L134" s="17">
        <f t="shared" si="16"/>
        <v>389.83600000000001</v>
      </c>
      <c r="M134" s="17">
        <f t="shared" si="17"/>
        <v>269.87650000000002</v>
      </c>
      <c r="N134" s="17">
        <f t="shared" si="18"/>
        <v>4503.68</v>
      </c>
      <c r="O134" s="17">
        <f t="shared" si="19"/>
        <v>928</v>
      </c>
      <c r="P134" s="3">
        <f t="shared" si="34"/>
        <v>41029</v>
      </c>
      <c r="Q134" s="17">
        <f t="shared" si="20"/>
        <v>7.7659000000000002</v>
      </c>
      <c r="S134" s="40">
        <f t="shared" si="27"/>
        <v>1903.164</v>
      </c>
      <c r="T134" s="40">
        <f t="shared" si="28"/>
        <v>12.609299999999999</v>
      </c>
      <c r="U134" s="40">
        <f t="shared" si="29"/>
        <v>10.287100000000001</v>
      </c>
      <c r="AA134" s="17">
        <f t="shared" si="22"/>
        <v>1903.164</v>
      </c>
      <c r="AB134" s="17">
        <f t="shared" si="23"/>
        <v>12.609299999999999</v>
      </c>
      <c r="AC134" s="17">
        <f t="shared" si="24"/>
        <v>10.287100000000001</v>
      </c>
      <c r="AI134" s="30">
        <f t="shared" si="25"/>
        <v>34975.128512000003</v>
      </c>
      <c r="AJ134" s="30">
        <f t="shared" si="26"/>
        <v>7206.7552000000005</v>
      </c>
    </row>
    <row r="135" spans="1:36" x14ac:dyDescent="0.25">
      <c r="A135" s="38">
        <f t="shared" si="31"/>
        <v>41060</v>
      </c>
      <c r="B135" s="17">
        <f t="shared" si="31"/>
        <v>3989.82</v>
      </c>
      <c r="C135" s="25">
        <f t="shared" si="11"/>
        <v>2475.34</v>
      </c>
      <c r="D135" s="17">
        <f t="shared" si="12"/>
        <v>4423.37</v>
      </c>
      <c r="E135" s="39">
        <f t="shared" si="13"/>
        <v>6093.86</v>
      </c>
      <c r="F135" s="3">
        <f t="shared" si="32"/>
        <v>41060</v>
      </c>
      <c r="G135" s="17">
        <f t="shared" si="30"/>
        <v>3521.22</v>
      </c>
      <c r="H135" s="17">
        <f t="shared" si="30"/>
        <v>8506.68</v>
      </c>
      <c r="I135" s="17">
        <f t="shared" si="30"/>
        <v>9785.01</v>
      </c>
      <c r="J135" s="17">
        <f t="shared" si="15"/>
        <v>1056.1199999999999</v>
      </c>
      <c r="K135" s="3">
        <f t="shared" si="33"/>
        <v>41060</v>
      </c>
      <c r="L135" s="17">
        <f t="shared" si="16"/>
        <v>389.78300000000002</v>
      </c>
      <c r="M135" s="17">
        <f t="shared" si="17"/>
        <v>271.14479999999998</v>
      </c>
      <c r="N135" s="17">
        <f t="shared" si="18"/>
        <v>4119.2060000000001</v>
      </c>
      <c r="O135" s="17">
        <f t="shared" si="19"/>
        <v>929.1</v>
      </c>
      <c r="P135" s="3">
        <f t="shared" si="34"/>
        <v>41060</v>
      </c>
      <c r="Q135" s="17">
        <f t="shared" si="20"/>
        <v>8.5006000000000004</v>
      </c>
      <c r="S135" s="40">
        <f t="shared" si="27"/>
        <v>1690.722</v>
      </c>
      <c r="T135" s="40">
        <f t="shared" si="28"/>
        <v>13.0997</v>
      </c>
      <c r="U135" s="40">
        <f t="shared" si="29"/>
        <v>10.5131</v>
      </c>
      <c r="AA135" s="17">
        <f t="shared" si="22"/>
        <v>1690.722</v>
      </c>
      <c r="AB135" s="17">
        <f t="shared" si="23"/>
        <v>13.0997</v>
      </c>
      <c r="AC135" s="17">
        <f t="shared" si="24"/>
        <v>10.5131</v>
      </c>
      <c r="AI135" s="30">
        <f t="shared" si="25"/>
        <v>35015.722523600001</v>
      </c>
      <c r="AJ135" s="30">
        <f t="shared" si="26"/>
        <v>7897.9074600000004</v>
      </c>
    </row>
    <row r="136" spans="1:36" x14ac:dyDescent="0.25">
      <c r="A136" s="38">
        <f t="shared" si="31"/>
        <v>41090</v>
      </c>
      <c r="B136" s="17">
        <f t="shared" si="31"/>
        <v>4063.73</v>
      </c>
      <c r="C136" s="25">
        <f t="shared" si="11"/>
        <v>2500.48</v>
      </c>
      <c r="D136" s="17">
        <f t="shared" si="12"/>
        <v>4554.66</v>
      </c>
      <c r="E136" s="39">
        <f t="shared" si="13"/>
        <v>6211.12</v>
      </c>
      <c r="F136" s="3">
        <f t="shared" si="32"/>
        <v>41090</v>
      </c>
      <c r="G136" s="17">
        <f t="shared" si="30"/>
        <v>3576.59</v>
      </c>
      <c r="H136" s="17">
        <f t="shared" si="30"/>
        <v>8785.2199999999993</v>
      </c>
      <c r="I136" s="17">
        <f t="shared" si="30"/>
        <v>10061.799999999999</v>
      </c>
      <c r="J136" s="17">
        <f t="shared" si="15"/>
        <v>1129.06</v>
      </c>
      <c r="K136" s="3">
        <f t="shared" si="33"/>
        <v>41090</v>
      </c>
      <c r="L136" s="17">
        <f t="shared" si="16"/>
        <v>402.80200000000002</v>
      </c>
      <c r="M136" s="17">
        <f t="shared" si="17"/>
        <v>272.37729999999999</v>
      </c>
      <c r="N136" s="17">
        <f t="shared" si="18"/>
        <v>4331.1549999999997</v>
      </c>
      <c r="O136" s="17">
        <f t="shared" si="19"/>
        <v>926</v>
      </c>
      <c r="P136" s="3">
        <f t="shared" si="34"/>
        <v>41090</v>
      </c>
      <c r="Q136" s="17">
        <f t="shared" si="20"/>
        <v>8.1393000000000004</v>
      </c>
      <c r="S136" s="40">
        <f t="shared" si="27"/>
        <v>1756.77</v>
      </c>
      <c r="T136" s="40">
        <f t="shared" si="28"/>
        <v>12.7996</v>
      </c>
      <c r="U136" s="40">
        <f t="shared" si="29"/>
        <v>10.3347</v>
      </c>
      <c r="AA136" s="17">
        <f t="shared" si="22"/>
        <v>1756.77</v>
      </c>
      <c r="AB136" s="17">
        <f t="shared" si="23"/>
        <v>12.7996</v>
      </c>
      <c r="AC136" s="17">
        <f t="shared" si="24"/>
        <v>10.3347</v>
      </c>
      <c r="AI136" s="30">
        <f t="shared" si="25"/>
        <v>35252.569891500003</v>
      </c>
      <c r="AJ136" s="30">
        <f t="shared" si="26"/>
        <v>7536.9918000000007</v>
      </c>
    </row>
    <row r="137" spans="1:36" x14ac:dyDescent="0.25">
      <c r="A137" s="38">
        <f t="shared" ref="A137:B156" si="35">B242</f>
        <v>41121</v>
      </c>
      <c r="B137" s="17">
        <f t="shared" si="35"/>
        <v>4173.68</v>
      </c>
      <c r="C137" s="25">
        <f t="shared" si="11"/>
        <v>2456.1</v>
      </c>
      <c r="D137" s="17">
        <f t="shared" si="12"/>
        <v>4727.09</v>
      </c>
      <c r="E137" s="39">
        <f t="shared" si="13"/>
        <v>6533.99</v>
      </c>
      <c r="F137" s="3">
        <f t="shared" si="32"/>
        <v>41121</v>
      </c>
      <c r="G137" s="17">
        <f t="shared" si="30"/>
        <v>3667.89</v>
      </c>
      <c r="H137" s="17">
        <f t="shared" si="30"/>
        <v>9110.81</v>
      </c>
      <c r="I137" s="17">
        <f t="shared" si="30"/>
        <v>10257.06</v>
      </c>
      <c r="J137" s="17">
        <f t="shared" si="15"/>
        <v>1226.1099999999999</v>
      </c>
      <c r="K137" s="3">
        <f t="shared" si="33"/>
        <v>41121</v>
      </c>
      <c r="L137" s="17">
        <f t="shared" si="16"/>
        <v>418.745</v>
      </c>
      <c r="M137" s="17">
        <f t="shared" si="17"/>
        <v>273.65140000000002</v>
      </c>
      <c r="N137" s="17">
        <f t="shared" si="18"/>
        <v>4388.0360000000001</v>
      </c>
      <c r="O137" s="17">
        <f t="shared" si="19"/>
        <v>933.3</v>
      </c>
      <c r="P137" s="3">
        <f t="shared" si="34"/>
        <v>41121</v>
      </c>
      <c r="Q137" s="17">
        <f t="shared" si="20"/>
        <v>8.2599</v>
      </c>
      <c r="S137" s="40">
        <f t="shared" si="27"/>
        <v>1792.3040000000001</v>
      </c>
      <c r="T137" s="40">
        <f t="shared" si="28"/>
        <v>12.9397</v>
      </c>
      <c r="U137" s="40">
        <f t="shared" si="29"/>
        <v>10.1569</v>
      </c>
      <c r="AA137" s="17">
        <f t="shared" si="22"/>
        <v>1792.3040000000001</v>
      </c>
      <c r="AB137" s="17">
        <f t="shared" si="23"/>
        <v>12.9397</v>
      </c>
      <c r="AC137" s="17">
        <f t="shared" si="24"/>
        <v>10.1569</v>
      </c>
      <c r="AI137" s="30">
        <f t="shared" si="25"/>
        <v>36244.7385564</v>
      </c>
      <c r="AJ137" s="30">
        <f t="shared" si="26"/>
        <v>7708.9646699999994</v>
      </c>
    </row>
    <row r="138" spans="1:36" x14ac:dyDescent="0.25">
      <c r="A138" s="38">
        <f t="shared" si="35"/>
        <v>41152</v>
      </c>
      <c r="B138" s="17">
        <f t="shared" si="35"/>
        <v>4288.12</v>
      </c>
      <c r="C138" s="25">
        <f t="shared" si="11"/>
        <v>2435.09</v>
      </c>
      <c r="D138" s="17">
        <f t="shared" si="12"/>
        <v>4839.87</v>
      </c>
      <c r="E138" s="39">
        <f t="shared" si="13"/>
        <v>6870.56</v>
      </c>
      <c r="F138" s="3">
        <f t="shared" si="32"/>
        <v>41152</v>
      </c>
      <c r="G138" s="17">
        <f t="shared" si="30"/>
        <v>3781.7</v>
      </c>
      <c r="H138" s="17">
        <f t="shared" si="30"/>
        <v>9175.51</v>
      </c>
      <c r="I138" s="17">
        <f t="shared" si="30"/>
        <v>10547.42</v>
      </c>
      <c r="J138" s="17">
        <f t="shared" si="15"/>
        <v>1295.3599999999999</v>
      </c>
      <c r="K138" s="3">
        <f t="shared" si="33"/>
        <v>41152</v>
      </c>
      <c r="L138" s="17">
        <f t="shared" si="16"/>
        <v>419.04300000000001</v>
      </c>
      <c r="M138" s="17">
        <f t="shared" si="17"/>
        <v>274.9015</v>
      </c>
      <c r="N138" s="17">
        <f t="shared" si="18"/>
        <v>4501.5010000000002</v>
      </c>
      <c r="O138" s="17">
        <f t="shared" si="19"/>
        <v>944.3</v>
      </c>
      <c r="P138" s="3">
        <f t="shared" si="34"/>
        <v>41152</v>
      </c>
      <c r="Q138" s="17">
        <f t="shared" si="20"/>
        <v>8.3870000000000005</v>
      </c>
      <c r="S138" s="40">
        <f t="shared" si="27"/>
        <v>1787.124</v>
      </c>
      <c r="T138" s="40">
        <f t="shared" si="28"/>
        <v>13.3155</v>
      </c>
      <c r="U138" s="40">
        <f t="shared" si="29"/>
        <v>10.556699999999999</v>
      </c>
      <c r="AA138" s="17">
        <f t="shared" si="22"/>
        <v>1787.124</v>
      </c>
      <c r="AB138" s="17">
        <f t="shared" si="23"/>
        <v>13.3155</v>
      </c>
      <c r="AC138" s="17">
        <f t="shared" si="24"/>
        <v>10.556699999999999</v>
      </c>
      <c r="AI138" s="30">
        <f t="shared" si="25"/>
        <v>37754.088887000005</v>
      </c>
      <c r="AJ138" s="30">
        <f t="shared" si="26"/>
        <v>7919.8441000000003</v>
      </c>
    </row>
    <row r="139" spans="1:36" x14ac:dyDescent="0.25">
      <c r="A139" s="38">
        <f t="shared" si="35"/>
        <v>41182</v>
      </c>
      <c r="B139" s="17">
        <f t="shared" si="35"/>
        <v>4358.6499999999996</v>
      </c>
      <c r="C139" s="25">
        <f t="shared" si="11"/>
        <v>2573.37</v>
      </c>
      <c r="D139" s="17">
        <f t="shared" si="12"/>
        <v>4851.83</v>
      </c>
      <c r="E139" s="39">
        <f t="shared" si="13"/>
        <v>6862.06</v>
      </c>
      <c r="F139" s="3">
        <f t="shared" si="32"/>
        <v>41182</v>
      </c>
      <c r="G139" s="17">
        <f t="shared" si="30"/>
        <v>3849.29</v>
      </c>
      <c r="H139" s="17">
        <f t="shared" si="30"/>
        <v>9258.08</v>
      </c>
      <c r="I139" s="17">
        <f t="shared" si="30"/>
        <v>10688.7</v>
      </c>
      <c r="J139" s="17">
        <f t="shared" si="15"/>
        <v>1253</v>
      </c>
      <c r="K139" s="3">
        <f t="shared" si="33"/>
        <v>41182</v>
      </c>
      <c r="L139" s="17">
        <f t="shared" si="16"/>
        <v>422.959</v>
      </c>
      <c r="M139" s="17">
        <f t="shared" si="17"/>
        <v>276.09140000000002</v>
      </c>
      <c r="N139" s="17">
        <f t="shared" si="18"/>
        <v>4627.1840000000002</v>
      </c>
      <c r="O139" s="17">
        <f t="shared" si="19"/>
        <v>959.6</v>
      </c>
      <c r="P139" s="3">
        <f t="shared" si="34"/>
        <v>41182</v>
      </c>
      <c r="Q139" s="17">
        <f t="shared" si="20"/>
        <v>8.3048000000000002</v>
      </c>
      <c r="S139" s="40">
        <f t="shared" si="27"/>
        <v>1895.316</v>
      </c>
      <c r="T139" s="40">
        <f t="shared" si="28"/>
        <v>13.4076</v>
      </c>
      <c r="U139" s="40">
        <f t="shared" si="29"/>
        <v>10.683199999999999</v>
      </c>
      <c r="AA139" s="17">
        <f t="shared" si="22"/>
        <v>1895.316</v>
      </c>
      <c r="AB139" s="17">
        <f t="shared" si="23"/>
        <v>13.4076</v>
      </c>
      <c r="AC139" s="17">
        <f t="shared" si="24"/>
        <v>10.683199999999999</v>
      </c>
      <c r="AI139" s="30">
        <f t="shared" si="25"/>
        <v>38427.837683199999</v>
      </c>
      <c r="AJ139" s="30">
        <f t="shared" si="26"/>
        <v>7969.2860800000008</v>
      </c>
    </row>
    <row r="140" spans="1:36" x14ac:dyDescent="0.25">
      <c r="A140" s="38">
        <f t="shared" si="35"/>
        <v>41213</v>
      </c>
      <c r="B140" s="17">
        <f t="shared" si="35"/>
        <v>4542.46</v>
      </c>
      <c r="C140" s="25">
        <f t="shared" si="11"/>
        <v>2732.41</v>
      </c>
      <c r="D140" s="17">
        <f t="shared" si="12"/>
        <v>4925.91</v>
      </c>
      <c r="E140" s="39">
        <f t="shared" si="13"/>
        <v>7146.74</v>
      </c>
      <c r="F140" s="3">
        <f t="shared" si="32"/>
        <v>41213</v>
      </c>
      <c r="G140" s="17">
        <f t="shared" si="30"/>
        <v>4042.75</v>
      </c>
      <c r="H140" s="17">
        <f t="shared" si="30"/>
        <v>9293.74</v>
      </c>
      <c r="I140" s="17">
        <f t="shared" si="30"/>
        <v>10687</v>
      </c>
      <c r="J140" s="17">
        <f t="shared" si="15"/>
        <v>1201.83</v>
      </c>
      <c r="K140" s="3">
        <f t="shared" si="33"/>
        <v>41213</v>
      </c>
      <c r="L140" s="17">
        <f t="shared" si="16"/>
        <v>420.41500000000002</v>
      </c>
      <c r="M140" s="17">
        <f t="shared" si="17"/>
        <v>277.30189999999999</v>
      </c>
      <c r="N140" s="17">
        <f t="shared" si="18"/>
        <v>4597.2309999999998</v>
      </c>
      <c r="O140" s="17">
        <f t="shared" si="19"/>
        <v>954.6</v>
      </c>
      <c r="P140" s="3">
        <f t="shared" si="34"/>
        <v>41213</v>
      </c>
      <c r="Q140" s="17">
        <f t="shared" si="20"/>
        <v>8.6684000000000001</v>
      </c>
      <c r="S140" s="40">
        <f t="shared" si="27"/>
        <v>1884.0129999999999</v>
      </c>
      <c r="T140" s="40">
        <f t="shared" si="28"/>
        <v>13.9857</v>
      </c>
      <c r="U140" s="40">
        <f t="shared" si="29"/>
        <v>11.2416</v>
      </c>
      <c r="AA140" s="17">
        <f t="shared" si="22"/>
        <v>1884.0129999999999</v>
      </c>
      <c r="AB140" s="17">
        <f t="shared" si="23"/>
        <v>13.9857</v>
      </c>
      <c r="AC140" s="17">
        <f t="shared" si="24"/>
        <v>11.2416</v>
      </c>
      <c r="AI140" s="30">
        <f t="shared" si="25"/>
        <v>39850.6372004</v>
      </c>
      <c r="AJ140" s="30">
        <f t="shared" si="26"/>
        <v>8274.8546399999996</v>
      </c>
    </row>
    <row r="141" spans="1:36" x14ac:dyDescent="0.25">
      <c r="A141" s="38">
        <f t="shared" si="35"/>
        <v>41243</v>
      </c>
      <c r="B141" s="17">
        <f t="shared" si="35"/>
        <v>4662.18</v>
      </c>
      <c r="C141" s="25">
        <f t="shared" si="11"/>
        <v>2682.3</v>
      </c>
      <c r="D141" s="17">
        <f t="shared" si="12"/>
        <v>5061.84</v>
      </c>
      <c r="E141" s="39">
        <f t="shared" si="13"/>
        <v>7533.39</v>
      </c>
      <c r="F141" s="3">
        <f t="shared" si="32"/>
        <v>41243</v>
      </c>
      <c r="G141" s="17">
        <f t="shared" si="30"/>
        <v>4151.09</v>
      </c>
      <c r="H141" s="17">
        <f t="shared" si="30"/>
        <v>9490.43</v>
      </c>
      <c r="I141" s="17">
        <f t="shared" si="30"/>
        <v>11123.15</v>
      </c>
      <c r="J141" s="17">
        <f t="shared" si="15"/>
        <v>1282.8599999999999</v>
      </c>
      <c r="K141" s="3">
        <f t="shared" si="33"/>
        <v>41243</v>
      </c>
      <c r="L141" s="17">
        <f t="shared" si="16"/>
        <v>424.13</v>
      </c>
      <c r="M141" s="17">
        <f t="shared" si="17"/>
        <v>278.4667</v>
      </c>
      <c r="N141" s="17">
        <f t="shared" si="18"/>
        <v>4658.5810000000001</v>
      </c>
      <c r="O141" s="17">
        <f t="shared" si="19"/>
        <v>952.8</v>
      </c>
      <c r="P141" s="3">
        <f t="shared" si="34"/>
        <v>41243</v>
      </c>
      <c r="Q141" s="17">
        <f t="shared" si="20"/>
        <v>8.8976000000000006</v>
      </c>
      <c r="S141" s="40">
        <f t="shared" si="27"/>
        <v>1908.0709999999999</v>
      </c>
      <c r="T141" s="40">
        <f t="shared" si="28"/>
        <v>14.2255</v>
      </c>
      <c r="U141" s="40">
        <f t="shared" si="29"/>
        <v>11.557700000000001</v>
      </c>
      <c r="AA141" s="17">
        <f t="shared" si="22"/>
        <v>1908.0709999999999</v>
      </c>
      <c r="AB141" s="17">
        <f t="shared" si="23"/>
        <v>14.2255</v>
      </c>
      <c r="AC141" s="17">
        <f t="shared" si="24"/>
        <v>11.557700000000001</v>
      </c>
      <c r="AI141" s="30">
        <f t="shared" si="25"/>
        <v>41450.190305600001</v>
      </c>
      <c r="AJ141" s="30">
        <f t="shared" si="26"/>
        <v>8477.63328</v>
      </c>
    </row>
    <row r="142" spans="1:36" x14ac:dyDescent="0.25">
      <c r="A142" s="38">
        <f t="shared" si="35"/>
        <v>41274</v>
      </c>
      <c r="B142" s="17">
        <f t="shared" si="35"/>
        <v>4809.26</v>
      </c>
      <c r="C142" s="25">
        <f t="shared" si="11"/>
        <v>2762.29</v>
      </c>
      <c r="D142" s="17">
        <f t="shared" si="12"/>
        <v>5332.59</v>
      </c>
      <c r="E142" s="39">
        <f t="shared" si="13"/>
        <v>7711.67</v>
      </c>
      <c r="F142" s="3">
        <f t="shared" si="32"/>
        <v>41274</v>
      </c>
      <c r="G142" s="17">
        <f t="shared" si="30"/>
        <v>4267.8999999999996</v>
      </c>
      <c r="H142" s="17">
        <f t="shared" si="30"/>
        <v>9970.82</v>
      </c>
      <c r="I142" s="17">
        <f t="shared" si="30"/>
        <v>11542.62</v>
      </c>
      <c r="J142" s="17">
        <f t="shared" si="15"/>
        <v>1287.46</v>
      </c>
      <c r="K142" s="3">
        <f t="shared" si="33"/>
        <v>41274</v>
      </c>
      <c r="L142" s="17">
        <f t="shared" si="16"/>
        <v>433.899</v>
      </c>
      <c r="M142" s="17">
        <f t="shared" si="17"/>
        <v>279.66860000000003</v>
      </c>
      <c r="N142" s="17">
        <f t="shared" si="18"/>
        <v>4748.6989999999996</v>
      </c>
      <c r="O142" s="17">
        <f t="shared" si="19"/>
        <v>946.5</v>
      </c>
      <c r="P142" s="3">
        <f t="shared" si="34"/>
        <v>41274</v>
      </c>
      <c r="Q142" s="17">
        <f t="shared" si="20"/>
        <v>8.3978000000000002</v>
      </c>
      <c r="S142" s="40">
        <f t="shared" si="27"/>
        <v>2001.596</v>
      </c>
      <c r="T142" s="40">
        <f t="shared" si="28"/>
        <v>13.960699999999999</v>
      </c>
      <c r="U142" s="40">
        <f t="shared" si="29"/>
        <v>11.063599999999999</v>
      </c>
      <c r="AA142" s="17">
        <f t="shared" si="22"/>
        <v>2001.596</v>
      </c>
      <c r="AB142" s="17">
        <f t="shared" si="23"/>
        <v>13.960699999999999</v>
      </c>
      <c r="AC142" s="17">
        <f t="shared" si="24"/>
        <v>11.063599999999999</v>
      </c>
      <c r="AI142" s="30">
        <f t="shared" si="25"/>
        <v>39878.624462199994</v>
      </c>
      <c r="AJ142" s="30">
        <f t="shared" si="26"/>
        <v>7948.5177000000003</v>
      </c>
    </row>
    <row r="143" spans="1:36" x14ac:dyDescent="0.25">
      <c r="A143" s="38">
        <f t="shared" si="35"/>
        <v>41305</v>
      </c>
      <c r="B143" s="17">
        <f t="shared" si="35"/>
        <v>4964.47</v>
      </c>
      <c r="C143" s="25">
        <f t="shared" si="11"/>
        <v>2853.93</v>
      </c>
      <c r="D143" s="17">
        <f t="shared" si="12"/>
        <v>5498.71</v>
      </c>
      <c r="E143" s="39">
        <f t="shared" si="13"/>
        <v>7959.97</v>
      </c>
      <c r="F143" s="3">
        <f t="shared" si="32"/>
        <v>41305</v>
      </c>
      <c r="G143" s="17">
        <f t="shared" si="30"/>
        <v>4429.05</v>
      </c>
      <c r="H143" s="17">
        <f t="shared" si="30"/>
        <v>9963.9</v>
      </c>
      <c r="I143" s="17">
        <f t="shared" si="30"/>
        <v>12004.49</v>
      </c>
      <c r="J143" s="17">
        <f t="shared" si="15"/>
        <v>1300.17</v>
      </c>
      <c r="K143" s="3">
        <f t="shared" si="33"/>
        <v>41305</v>
      </c>
      <c r="L143" s="17">
        <f t="shared" si="16"/>
        <v>434.18599999999998</v>
      </c>
      <c r="M143" s="17">
        <f t="shared" si="17"/>
        <v>280.8691</v>
      </c>
      <c r="N143" s="17">
        <f t="shared" si="18"/>
        <v>4992.0609999999997</v>
      </c>
      <c r="O143" s="17">
        <f t="shared" si="19"/>
        <v>931.2</v>
      </c>
      <c r="P143" s="3">
        <f t="shared" si="34"/>
        <v>41305</v>
      </c>
      <c r="Q143" s="17">
        <f t="shared" si="20"/>
        <v>8.9596999999999998</v>
      </c>
      <c r="S143" s="40">
        <f t="shared" si="27"/>
        <v>2029.5039999999999</v>
      </c>
      <c r="T143" s="40">
        <f t="shared" si="28"/>
        <v>14.2148</v>
      </c>
      <c r="U143" s="40">
        <f t="shared" si="29"/>
        <v>12.1921</v>
      </c>
      <c r="AA143" s="17">
        <f t="shared" si="22"/>
        <v>2029.5039999999999</v>
      </c>
      <c r="AB143" s="17">
        <f t="shared" si="23"/>
        <v>14.2148</v>
      </c>
      <c r="AC143" s="17">
        <f t="shared" si="24"/>
        <v>12.1921</v>
      </c>
      <c r="AI143" s="30">
        <f t="shared" si="25"/>
        <v>44727.368941699999</v>
      </c>
      <c r="AJ143" s="30">
        <f t="shared" si="26"/>
        <v>8343.272640000001</v>
      </c>
    </row>
    <row r="144" spans="1:36" x14ac:dyDescent="0.25">
      <c r="A144" s="38">
        <f t="shared" si="35"/>
        <v>41333</v>
      </c>
      <c r="B144" s="17">
        <f t="shared" si="35"/>
        <v>4870.45</v>
      </c>
      <c r="C144" s="25">
        <f t="shared" si="11"/>
        <v>2668.09</v>
      </c>
      <c r="D144" s="17">
        <f t="shared" si="12"/>
        <v>5477.19</v>
      </c>
      <c r="E144" s="39">
        <f t="shared" si="13"/>
        <v>7978.88</v>
      </c>
      <c r="F144" s="3">
        <f t="shared" si="32"/>
        <v>41333</v>
      </c>
      <c r="G144" s="17">
        <f t="shared" si="30"/>
        <v>4324.9399999999996</v>
      </c>
      <c r="H144" s="17">
        <f t="shared" si="30"/>
        <v>9996.49</v>
      </c>
      <c r="I144" s="17">
        <f t="shared" si="30"/>
        <v>12085.89</v>
      </c>
      <c r="J144" s="17">
        <f t="shared" si="15"/>
        <v>1360.55</v>
      </c>
      <c r="K144" s="3">
        <f t="shared" si="33"/>
        <v>41333</v>
      </c>
      <c r="L144" s="17">
        <f t="shared" si="16"/>
        <v>437.06</v>
      </c>
      <c r="M144" s="17">
        <f t="shared" si="17"/>
        <v>281.9545</v>
      </c>
      <c r="N144" s="17">
        <f t="shared" si="18"/>
        <v>5002.799</v>
      </c>
      <c r="O144" s="17">
        <f t="shared" si="19"/>
        <v>922.3</v>
      </c>
      <c r="P144" s="3">
        <f t="shared" si="34"/>
        <v>41333</v>
      </c>
      <c r="Q144" s="17">
        <f t="shared" si="20"/>
        <v>9.0274000000000001</v>
      </c>
      <c r="S144" s="40">
        <f t="shared" si="27"/>
        <v>2004.298</v>
      </c>
      <c r="T144" s="40">
        <f t="shared" si="28"/>
        <v>13.6778</v>
      </c>
      <c r="U144" s="40">
        <f t="shared" si="29"/>
        <v>11.789099999999999</v>
      </c>
      <c r="AA144" s="17">
        <f t="shared" si="22"/>
        <v>2004.298</v>
      </c>
      <c r="AB144" s="17">
        <f t="shared" si="23"/>
        <v>13.6778</v>
      </c>
      <c r="AC144" s="17">
        <f t="shared" si="24"/>
        <v>11.789099999999999</v>
      </c>
      <c r="AI144" s="30">
        <f t="shared" si="25"/>
        <v>45162.267692599999</v>
      </c>
      <c r="AJ144" s="30">
        <f t="shared" si="26"/>
        <v>8325.971019999999</v>
      </c>
    </row>
    <row r="145" spans="1:38" x14ac:dyDescent="0.25">
      <c r="A145" s="38">
        <f t="shared" si="35"/>
        <v>41364</v>
      </c>
      <c r="B145" s="17">
        <f t="shared" si="35"/>
        <v>4928.63</v>
      </c>
      <c r="C145" s="25">
        <f t="shared" si="11"/>
        <v>2597.66</v>
      </c>
      <c r="D145" s="17">
        <f t="shared" si="12"/>
        <v>5647.14</v>
      </c>
      <c r="E145" s="39">
        <f t="shared" si="13"/>
        <v>8198.31</v>
      </c>
      <c r="F145" s="3">
        <f t="shared" si="32"/>
        <v>41364</v>
      </c>
      <c r="G145" s="17">
        <f t="shared" ref="G145:I158" si="36">M250</f>
        <v>4363.7700000000004</v>
      </c>
      <c r="H145" s="17">
        <f t="shared" si="36"/>
        <v>10242.65</v>
      </c>
      <c r="I145" s="17">
        <f t="shared" si="36"/>
        <v>12481.36</v>
      </c>
      <c r="J145" s="17">
        <f t="shared" si="15"/>
        <v>1405.17</v>
      </c>
      <c r="K145" s="3">
        <f t="shared" si="33"/>
        <v>41364</v>
      </c>
      <c r="L145" s="17">
        <f t="shared" si="16"/>
        <v>438.10700000000003</v>
      </c>
      <c r="M145" s="17">
        <f t="shared" si="17"/>
        <v>283.16019999999997</v>
      </c>
      <c r="N145" s="17">
        <f t="shared" si="18"/>
        <v>5122.5630000000001</v>
      </c>
      <c r="O145" s="17">
        <f t="shared" si="19"/>
        <v>916.9</v>
      </c>
      <c r="P145" s="3">
        <f t="shared" si="34"/>
        <v>41364</v>
      </c>
      <c r="Q145" s="17">
        <f t="shared" si="20"/>
        <v>9.2335999999999991</v>
      </c>
      <c r="S145" s="40">
        <f t="shared" si="27"/>
        <v>1970.211</v>
      </c>
      <c r="T145" s="40">
        <f t="shared" si="28"/>
        <v>13.9993</v>
      </c>
      <c r="U145" s="40">
        <f t="shared" si="29"/>
        <v>11.8071</v>
      </c>
      <c r="AA145" s="17">
        <f t="shared" si="22"/>
        <v>1970.211</v>
      </c>
      <c r="AB145" s="17">
        <f t="shared" si="23"/>
        <v>13.9993</v>
      </c>
      <c r="AC145" s="17">
        <f t="shared" si="24"/>
        <v>11.8071</v>
      </c>
      <c r="AI145" s="30">
        <f t="shared" si="25"/>
        <v>47299.697716799994</v>
      </c>
      <c r="AJ145" s="30">
        <f t="shared" si="26"/>
        <v>8466.2878399999991</v>
      </c>
    </row>
    <row r="146" spans="1:38" x14ac:dyDescent="0.25">
      <c r="A146" s="38">
        <f t="shared" si="35"/>
        <v>41394</v>
      </c>
      <c r="B146" s="17">
        <f t="shared" si="35"/>
        <v>4805.7</v>
      </c>
      <c r="C146" s="25">
        <f t="shared" si="11"/>
        <v>2363.9699999999998</v>
      </c>
      <c r="D146" s="17">
        <f t="shared" si="12"/>
        <v>5712.89</v>
      </c>
      <c r="E146" s="39">
        <f t="shared" si="13"/>
        <v>8176.87</v>
      </c>
      <c r="F146" s="3">
        <f t="shared" si="32"/>
        <v>41394</v>
      </c>
      <c r="G146" s="17">
        <f t="shared" si="36"/>
        <v>4232.54</v>
      </c>
      <c r="H146" s="17">
        <f t="shared" si="36"/>
        <v>10207.49</v>
      </c>
      <c r="I146" s="17">
        <f t="shared" si="36"/>
        <v>12629.39</v>
      </c>
      <c r="J146" s="17">
        <f t="shared" si="15"/>
        <v>1508.76</v>
      </c>
      <c r="K146" s="3">
        <f t="shared" si="33"/>
        <v>41394</v>
      </c>
      <c r="L146" s="17">
        <f t="shared" si="16"/>
        <v>455.86500000000001</v>
      </c>
      <c r="M146" s="17">
        <f t="shared" si="17"/>
        <v>284.33179999999999</v>
      </c>
      <c r="N146" s="17">
        <f t="shared" si="18"/>
        <v>5287.5240000000003</v>
      </c>
      <c r="O146" s="17">
        <f t="shared" si="19"/>
        <v>915</v>
      </c>
      <c r="P146" s="3">
        <f t="shared" si="34"/>
        <v>41394</v>
      </c>
      <c r="Q146" s="17">
        <f t="shared" si="20"/>
        <v>8.9771999999999998</v>
      </c>
      <c r="S146" s="40">
        <f t="shared" si="27"/>
        <v>1985.8330000000001</v>
      </c>
      <c r="T146" s="40">
        <f t="shared" si="28"/>
        <v>13.949</v>
      </c>
      <c r="U146" s="40">
        <f t="shared" si="29"/>
        <v>11.8232</v>
      </c>
      <c r="AA146" s="17">
        <f t="shared" si="22"/>
        <v>1985.8330000000001</v>
      </c>
      <c r="AB146" s="17">
        <f t="shared" si="23"/>
        <v>13.949</v>
      </c>
      <c r="AC146" s="17">
        <f t="shared" si="24"/>
        <v>11.8232</v>
      </c>
      <c r="AI146" s="30">
        <f t="shared" si="25"/>
        <v>47467.160452800003</v>
      </c>
      <c r="AJ146" s="30">
        <f t="shared" si="26"/>
        <v>8214.137999999999</v>
      </c>
    </row>
    <row r="147" spans="1:38" x14ac:dyDescent="0.25">
      <c r="A147" s="38">
        <f t="shared" si="35"/>
        <v>41425</v>
      </c>
      <c r="B147" s="17">
        <f t="shared" si="35"/>
        <v>5214.7299999999996</v>
      </c>
      <c r="C147" s="25">
        <f t="shared" si="11"/>
        <v>2651.09</v>
      </c>
      <c r="D147" s="17">
        <f t="shared" si="12"/>
        <v>5694.83</v>
      </c>
      <c r="E147" s="39">
        <f t="shared" si="13"/>
        <v>9013.23</v>
      </c>
      <c r="F147" s="3">
        <f t="shared" si="32"/>
        <v>41425</v>
      </c>
      <c r="G147" s="17">
        <f t="shared" si="36"/>
        <v>4671.53</v>
      </c>
      <c r="H147" s="17">
        <f t="shared" si="36"/>
        <v>10212.94</v>
      </c>
      <c r="I147" s="17">
        <f t="shared" si="36"/>
        <v>12673.71</v>
      </c>
      <c r="J147" s="17">
        <f t="shared" si="15"/>
        <v>1341.41</v>
      </c>
      <c r="K147" s="3">
        <f t="shared" si="33"/>
        <v>41425</v>
      </c>
      <c r="L147" s="17">
        <f t="shared" si="16"/>
        <v>434.714</v>
      </c>
      <c r="M147" s="17">
        <f t="shared" si="17"/>
        <v>285.54590000000002</v>
      </c>
      <c r="N147" s="17">
        <f t="shared" si="18"/>
        <v>5294.2150000000001</v>
      </c>
      <c r="O147" s="17">
        <f t="shared" si="19"/>
        <v>895.6</v>
      </c>
      <c r="P147" s="3">
        <f t="shared" si="34"/>
        <v>41425</v>
      </c>
      <c r="Q147" s="17">
        <f t="shared" si="20"/>
        <v>10.0771</v>
      </c>
      <c r="S147" s="40">
        <f t="shared" si="27"/>
        <v>1935.82</v>
      </c>
      <c r="T147" s="40">
        <f t="shared" si="28"/>
        <v>15.217000000000001</v>
      </c>
      <c r="U147" s="40">
        <f t="shared" si="29"/>
        <v>13.113</v>
      </c>
      <c r="AA147" s="17">
        <f t="shared" si="22"/>
        <v>1935.82</v>
      </c>
      <c r="AB147" s="17">
        <f t="shared" si="23"/>
        <v>15.217000000000001</v>
      </c>
      <c r="AC147" s="17">
        <f t="shared" si="24"/>
        <v>13.113</v>
      </c>
      <c r="AI147" s="30">
        <f t="shared" si="25"/>
        <v>53350.333976499998</v>
      </c>
      <c r="AJ147" s="30">
        <f t="shared" si="26"/>
        <v>9025.0507600000001</v>
      </c>
    </row>
    <row r="148" spans="1:38" x14ac:dyDescent="0.25">
      <c r="A148" s="38">
        <f t="shared" si="35"/>
        <v>41455</v>
      </c>
      <c r="B148" s="17">
        <f t="shared" si="35"/>
        <v>4917.6099999999997</v>
      </c>
      <c r="C148" s="25">
        <f t="shared" si="11"/>
        <v>2290.56</v>
      </c>
      <c r="D148" s="17">
        <f t="shared" si="12"/>
        <v>5559.47</v>
      </c>
      <c r="E148" s="39">
        <f t="shared" si="13"/>
        <v>8764.98</v>
      </c>
      <c r="F148" s="3">
        <f t="shared" si="32"/>
        <v>41455</v>
      </c>
      <c r="G148" s="17">
        <f t="shared" si="36"/>
        <v>4357.18</v>
      </c>
      <c r="H148" s="17">
        <f t="shared" si="36"/>
        <v>10170.99</v>
      </c>
      <c r="I148" s="17">
        <f t="shared" si="36"/>
        <v>12532.58</v>
      </c>
      <c r="J148" s="17">
        <f t="shared" si="15"/>
        <v>1400.21</v>
      </c>
      <c r="K148" s="3">
        <f t="shared" si="33"/>
        <v>41455</v>
      </c>
      <c r="L148" s="17">
        <f t="shared" si="16"/>
        <v>428.10199999999998</v>
      </c>
      <c r="M148" s="17">
        <f t="shared" si="17"/>
        <v>286.72609999999997</v>
      </c>
      <c r="N148" s="17">
        <f t="shared" si="18"/>
        <v>5165.8770000000004</v>
      </c>
      <c r="O148" s="17">
        <f t="shared" si="19"/>
        <v>893.6</v>
      </c>
      <c r="P148" s="3">
        <f t="shared" si="34"/>
        <v>41455</v>
      </c>
      <c r="Q148" s="17">
        <f t="shared" si="20"/>
        <v>9.8696000000000002</v>
      </c>
      <c r="S148" s="40">
        <f t="shared" si="27"/>
        <v>1813.5029999999999</v>
      </c>
      <c r="T148" s="40">
        <f t="shared" si="28"/>
        <v>15.0185</v>
      </c>
      <c r="U148" s="40">
        <f t="shared" si="29"/>
        <v>12.845000000000001</v>
      </c>
      <c r="AA148" s="17">
        <f t="shared" si="22"/>
        <v>1813.5029999999999</v>
      </c>
      <c r="AB148" s="17">
        <f t="shared" si="23"/>
        <v>15.0185</v>
      </c>
      <c r="AC148" s="17">
        <f t="shared" si="24"/>
        <v>12.845000000000001</v>
      </c>
      <c r="AI148" s="30">
        <f t="shared" si="25"/>
        <v>50985.139639200002</v>
      </c>
      <c r="AJ148" s="30">
        <f t="shared" si="26"/>
        <v>8819.4745600000006</v>
      </c>
    </row>
    <row r="149" spans="1:38" x14ac:dyDescent="0.25">
      <c r="A149" s="38">
        <f t="shared" si="35"/>
        <v>41486</v>
      </c>
      <c r="B149" s="17">
        <f t="shared" si="35"/>
        <v>5134.34</v>
      </c>
      <c r="C149" s="25">
        <f t="shared" si="11"/>
        <v>2500.1799999999998</v>
      </c>
      <c r="D149" s="17">
        <f t="shared" si="12"/>
        <v>5638.19</v>
      </c>
      <c r="E149" s="39">
        <f t="shared" si="13"/>
        <v>9054</v>
      </c>
      <c r="F149" s="3">
        <f t="shared" si="32"/>
        <v>41486</v>
      </c>
      <c r="G149" s="17">
        <f t="shared" si="36"/>
        <v>4581.13</v>
      </c>
      <c r="H149" s="17">
        <f t="shared" si="36"/>
        <v>10216.86</v>
      </c>
      <c r="I149" s="17">
        <f t="shared" si="36"/>
        <v>12949.27</v>
      </c>
      <c r="J149" s="17">
        <f t="shared" si="15"/>
        <v>1341.57</v>
      </c>
      <c r="K149" s="3">
        <f t="shared" si="33"/>
        <v>41486</v>
      </c>
      <c r="L149" s="17">
        <f t="shared" si="16"/>
        <v>425.26799999999997</v>
      </c>
      <c r="M149" s="17">
        <f t="shared" si="17"/>
        <v>287.95319999999998</v>
      </c>
      <c r="N149" s="17">
        <f t="shared" si="18"/>
        <v>5439.3469999999998</v>
      </c>
      <c r="O149" s="17">
        <f t="shared" si="19"/>
        <v>902.8</v>
      </c>
      <c r="P149" s="3">
        <f t="shared" si="34"/>
        <v>41486</v>
      </c>
      <c r="Q149" s="17">
        <f t="shared" si="20"/>
        <v>9.8531999999999993</v>
      </c>
      <c r="S149" s="40">
        <f t="shared" si="27"/>
        <v>1833.432</v>
      </c>
      <c r="T149" s="40">
        <f t="shared" si="28"/>
        <v>14.954000000000001</v>
      </c>
      <c r="U149" s="40">
        <f t="shared" si="29"/>
        <v>13.0984</v>
      </c>
      <c r="AA149" s="17">
        <f t="shared" si="22"/>
        <v>1833.432</v>
      </c>
      <c r="AB149" s="17">
        <f t="shared" si="23"/>
        <v>14.954000000000001</v>
      </c>
      <c r="AC149" s="17">
        <f t="shared" si="24"/>
        <v>13.0984</v>
      </c>
      <c r="AI149" s="30">
        <f t="shared" si="25"/>
        <v>53594.973860399994</v>
      </c>
      <c r="AJ149" s="30">
        <f t="shared" si="26"/>
        <v>8895.4689599999983</v>
      </c>
    </row>
    <row r="150" spans="1:38" x14ac:dyDescent="0.25">
      <c r="A150" s="38">
        <f t="shared" si="35"/>
        <v>41517</v>
      </c>
      <c r="B150" s="17">
        <f t="shared" si="35"/>
        <v>5266.66</v>
      </c>
      <c r="C150" s="25">
        <f t="shared" si="11"/>
        <v>2688.85</v>
      </c>
      <c r="D150" s="17">
        <f t="shared" si="12"/>
        <v>5587.73</v>
      </c>
      <c r="E150" s="39">
        <f t="shared" si="13"/>
        <v>9179.7999999999993</v>
      </c>
      <c r="F150" s="3">
        <f t="shared" si="32"/>
        <v>41517</v>
      </c>
      <c r="G150" s="17">
        <f t="shared" si="36"/>
        <v>4724.09</v>
      </c>
      <c r="H150" s="17">
        <f t="shared" si="36"/>
        <v>10162.25</v>
      </c>
      <c r="I150" s="17">
        <f t="shared" si="36"/>
        <v>13210.69</v>
      </c>
      <c r="J150" s="17">
        <f t="shared" si="15"/>
        <v>1295</v>
      </c>
      <c r="K150" s="3">
        <f t="shared" si="33"/>
        <v>41517</v>
      </c>
      <c r="L150" s="17">
        <f t="shared" si="16"/>
        <v>419.73200000000003</v>
      </c>
      <c r="M150" s="17">
        <f t="shared" si="17"/>
        <v>289.19009999999997</v>
      </c>
      <c r="N150" s="17">
        <f t="shared" si="18"/>
        <v>5325.8869999999997</v>
      </c>
      <c r="O150" s="17">
        <f t="shared" si="19"/>
        <v>902.7</v>
      </c>
      <c r="P150" s="3">
        <f t="shared" si="34"/>
        <v>41517</v>
      </c>
      <c r="Q150" s="17">
        <f t="shared" si="20"/>
        <v>10.2676</v>
      </c>
      <c r="S150" s="40">
        <f t="shared" si="27"/>
        <v>1802.664</v>
      </c>
      <c r="T150" s="40">
        <f t="shared" si="28"/>
        <v>15.9117</v>
      </c>
      <c r="U150" s="40">
        <f t="shared" si="29"/>
        <v>13.5867</v>
      </c>
      <c r="AA150" s="17">
        <f t="shared" si="22"/>
        <v>1802.664</v>
      </c>
      <c r="AB150" s="17">
        <f t="shared" si="23"/>
        <v>15.9117</v>
      </c>
      <c r="AC150" s="17">
        <f t="shared" si="24"/>
        <v>13.5867</v>
      </c>
      <c r="AI150" s="30">
        <f t="shared" si="25"/>
        <v>54684.077361199998</v>
      </c>
      <c r="AJ150" s="30">
        <f t="shared" si="26"/>
        <v>9268.5625199999995</v>
      </c>
    </row>
    <row r="151" spans="1:38" x14ac:dyDescent="0.25">
      <c r="A151" s="38">
        <f t="shared" si="35"/>
        <v>41547</v>
      </c>
      <c r="B151" s="17">
        <f t="shared" si="35"/>
        <v>5534</v>
      </c>
      <c r="C151" s="25">
        <f t="shared" si="11"/>
        <v>2741.62</v>
      </c>
      <c r="D151" s="17">
        <f t="shared" si="12"/>
        <v>5940.89</v>
      </c>
      <c r="E151" s="39">
        <f t="shared" si="13"/>
        <v>9754.16</v>
      </c>
      <c r="F151" s="3">
        <f t="shared" si="32"/>
        <v>41547</v>
      </c>
      <c r="G151" s="17">
        <f t="shared" si="36"/>
        <v>4963.6000000000004</v>
      </c>
      <c r="H151" s="17">
        <f t="shared" si="36"/>
        <v>10661.34</v>
      </c>
      <c r="I151" s="17">
        <f t="shared" si="36"/>
        <v>14033.52</v>
      </c>
      <c r="J151" s="17">
        <f t="shared" si="15"/>
        <v>1381.85</v>
      </c>
      <c r="K151" s="3">
        <f t="shared" si="33"/>
        <v>41547</v>
      </c>
      <c r="L151" s="17">
        <f t="shared" si="16"/>
        <v>436.11</v>
      </c>
      <c r="M151" s="17">
        <f t="shared" si="17"/>
        <v>290.39749999999998</v>
      </c>
      <c r="N151" s="17">
        <f t="shared" si="18"/>
        <v>5594.3360000000002</v>
      </c>
      <c r="O151" s="17">
        <f t="shared" si="19"/>
        <v>914.2</v>
      </c>
      <c r="P151" s="3">
        <f t="shared" si="34"/>
        <v>41547</v>
      </c>
      <c r="Q151" s="17">
        <f t="shared" si="20"/>
        <v>10.025399999999999</v>
      </c>
      <c r="S151" s="40">
        <f t="shared" si="27"/>
        <v>1920.4639999999999</v>
      </c>
      <c r="T151" s="40">
        <f t="shared" si="28"/>
        <v>16.240200000000002</v>
      </c>
      <c r="U151" s="40">
        <f t="shared" si="29"/>
        <v>13.551399999999999</v>
      </c>
      <c r="AA151" s="17">
        <f t="shared" si="22"/>
        <v>1920.4639999999999</v>
      </c>
      <c r="AB151" s="17">
        <f t="shared" si="23"/>
        <v>16.240200000000002</v>
      </c>
      <c r="AC151" s="17">
        <f t="shared" si="24"/>
        <v>13.551399999999999</v>
      </c>
      <c r="AI151" s="30">
        <f t="shared" si="25"/>
        <v>56085.456134399996</v>
      </c>
      <c r="AJ151" s="30">
        <f t="shared" si="26"/>
        <v>9165.2206800000004</v>
      </c>
    </row>
    <row r="152" spans="1:38" x14ac:dyDescent="0.25">
      <c r="A152" s="38">
        <f t="shared" si="35"/>
        <v>41578</v>
      </c>
      <c r="B152" s="17">
        <f t="shared" si="35"/>
        <v>5733.98</v>
      </c>
      <c r="C152" s="25">
        <f t="shared" si="11"/>
        <v>2817.39</v>
      </c>
      <c r="D152" s="17">
        <f t="shared" si="12"/>
        <v>6362.73</v>
      </c>
      <c r="E152" s="39">
        <f t="shared" si="13"/>
        <v>10031.19</v>
      </c>
      <c r="F152" s="3">
        <f t="shared" si="32"/>
        <v>41578</v>
      </c>
      <c r="G152" s="17">
        <f t="shared" si="36"/>
        <v>5127.9799999999996</v>
      </c>
      <c r="H152" s="17">
        <f t="shared" si="36"/>
        <v>11242.69</v>
      </c>
      <c r="I152" s="17">
        <f t="shared" si="36"/>
        <v>14590.7</v>
      </c>
      <c r="J152" s="17">
        <f t="shared" si="15"/>
        <v>1423.85</v>
      </c>
      <c r="K152" s="3">
        <f t="shared" si="33"/>
        <v>41578</v>
      </c>
      <c r="L152" s="17">
        <f t="shared" si="16"/>
        <v>437.80200000000002</v>
      </c>
      <c r="M152" s="17">
        <f t="shared" si="17"/>
        <v>291.65320000000003</v>
      </c>
      <c r="N152" s="17">
        <f t="shared" si="18"/>
        <v>5814.6490000000003</v>
      </c>
      <c r="O152" s="17">
        <f t="shared" si="19"/>
        <v>929.3</v>
      </c>
      <c r="P152" s="3">
        <f t="shared" si="34"/>
        <v>41578</v>
      </c>
      <c r="Q152" s="17">
        <f t="shared" si="20"/>
        <v>10.0563</v>
      </c>
      <c r="S152" s="40">
        <f t="shared" si="27"/>
        <v>2014.0509999999999</v>
      </c>
      <c r="T152" s="40">
        <f t="shared" si="28"/>
        <v>16.126899999999999</v>
      </c>
      <c r="U152" s="40">
        <f t="shared" si="29"/>
        <v>13.6523</v>
      </c>
      <c r="AA152" s="17">
        <f t="shared" si="22"/>
        <v>2014.0509999999999</v>
      </c>
      <c r="AB152" s="17">
        <f t="shared" si="23"/>
        <v>16.126899999999999</v>
      </c>
      <c r="AC152" s="17">
        <f t="shared" si="24"/>
        <v>13.6523</v>
      </c>
      <c r="AI152" s="30">
        <f t="shared" si="25"/>
        <v>58473.854738700007</v>
      </c>
      <c r="AJ152" s="30">
        <f t="shared" si="26"/>
        <v>9345.3195899999992</v>
      </c>
    </row>
    <row r="153" spans="1:38" x14ac:dyDescent="0.25">
      <c r="A153" s="38">
        <f t="shared" si="35"/>
        <v>41608</v>
      </c>
      <c r="B153" s="17">
        <f t="shared" si="35"/>
        <v>5670.8860000000004</v>
      </c>
      <c r="C153" s="25">
        <f t="shared" si="11"/>
        <v>2754.77</v>
      </c>
      <c r="D153" s="17">
        <f t="shared" si="12"/>
        <v>6200.12</v>
      </c>
      <c r="E153" s="39">
        <f t="shared" si="13"/>
        <v>10026.587</v>
      </c>
      <c r="F153" s="3">
        <f t="shared" si="32"/>
        <v>41608</v>
      </c>
      <c r="G153" s="17">
        <f t="shared" si="36"/>
        <v>5070.1450000000004</v>
      </c>
      <c r="H153" s="17">
        <f t="shared" si="36"/>
        <v>11129.36</v>
      </c>
      <c r="I153" s="17">
        <f t="shared" si="36"/>
        <v>14481.951999999999</v>
      </c>
      <c r="J153" s="17">
        <f t="shared" si="15"/>
        <v>1381.653</v>
      </c>
      <c r="K153" s="3">
        <f t="shared" si="33"/>
        <v>41608</v>
      </c>
      <c r="L153" s="17">
        <f t="shared" si="16"/>
        <v>431.88900000000001</v>
      </c>
      <c r="M153" s="17">
        <f t="shared" si="17"/>
        <v>292.8793</v>
      </c>
      <c r="N153" s="17">
        <f t="shared" si="18"/>
        <v>5920.683</v>
      </c>
      <c r="O153" s="17">
        <f t="shared" si="19"/>
        <v>914.3</v>
      </c>
      <c r="P153" s="3">
        <f t="shared" si="34"/>
        <v>41608</v>
      </c>
      <c r="Q153" s="17">
        <f t="shared" si="20"/>
        <v>10.15</v>
      </c>
      <c r="S153" s="40">
        <f t="shared" si="27"/>
        <v>1984.758</v>
      </c>
      <c r="T153" s="40">
        <f t="shared" si="28"/>
        <v>16.630700000000001</v>
      </c>
      <c r="U153" s="40">
        <f t="shared" si="29"/>
        <v>13.8233</v>
      </c>
      <c r="AA153" s="17">
        <f t="shared" si="22"/>
        <v>1984.758</v>
      </c>
      <c r="AB153" s="17">
        <f t="shared" si="23"/>
        <v>16.630700000000001</v>
      </c>
      <c r="AC153" s="17">
        <f t="shared" si="24"/>
        <v>13.8233</v>
      </c>
      <c r="AI153" s="30">
        <f t="shared" si="25"/>
        <v>60094.93245</v>
      </c>
      <c r="AJ153" s="30">
        <f t="shared" si="26"/>
        <v>9280.1450000000004</v>
      </c>
    </row>
    <row r="154" spans="1:38" x14ac:dyDescent="0.25">
      <c r="A154" s="38">
        <f t="shared" si="35"/>
        <v>41639</v>
      </c>
      <c r="B154" s="17">
        <f t="shared" si="35"/>
        <v>5840.0940000000001</v>
      </c>
      <c r="C154" s="25">
        <f t="shared" si="11"/>
        <v>2800.4259999999999</v>
      </c>
      <c r="D154" s="17">
        <f t="shared" si="12"/>
        <v>6351.3540000000003</v>
      </c>
      <c r="E154" s="39">
        <f t="shared" si="13"/>
        <v>10407.487999999999</v>
      </c>
      <c r="F154" s="3">
        <f>A154</f>
        <v>41639</v>
      </c>
      <c r="G154" s="17">
        <f t="shared" si="36"/>
        <v>5239.8339999999998</v>
      </c>
      <c r="H154" s="17">
        <f t="shared" si="36"/>
        <v>11266.267</v>
      </c>
      <c r="I154" s="17">
        <f t="shared" si="36"/>
        <v>14579.581</v>
      </c>
      <c r="J154" s="17">
        <f t="shared" si="15"/>
        <v>1395.4970000000001</v>
      </c>
      <c r="K154" s="3">
        <f t="shared" si="33"/>
        <v>41639</v>
      </c>
      <c r="L154" s="17">
        <f t="shared" si="16"/>
        <v>436.65899999999999</v>
      </c>
      <c r="M154" s="17">
        <f t="shared" si="17"/>
        <v>294.16050000000001</v>
      </c>
      <c r="N154" s="17">
        <f t="shared" si="18"/>
        <v>6048.1809999999996</v>
      </c>
      <c r="O154" s="17">
        <f t="shared" si="19"/>
        <v>913.6</v>
      </c>
      <c r="P154" s="3">
        <f>K154</f>
        <v>41639</v>
      </c>
      <c r="Q154" s="17">
        <f t="shared" si="20"/>
        <v>10.35</v>
      </c>
      <c r="S154" s="40">
        <f t="shared" si="27"/>
        <v>1956.2239999999999</v>
      </c>
      <c r="T154" s="40">
        <f t="shared" si="28"/>
        <v>17.346900000000002</v>
      </c>
      <c r="U154" s="40">
        <f t="shared" si="29"/>
        <v>14.4237</v>
      </c>
      <c r="AA154" s="17">
        <f t="shared" si="22"/>
        <v>1956.2239999999999</v>
      </c>
      <c r="AB154" s="17">
        <f t="shared" si="23"/>
        <v>17.346900000000002</v>
      </c>
      <c r="AC154" s="17">
        <f t="shared" si="24"/>
        <v>14.4237</v>
      </c>
      <c r="AI154" s="30">
        <f t="shared" si="25"/>
        <v>62598.67334999999</v>
      </c>
      <c r="AJ154" s="30">
        <f t="shared" si="26"/>
        <v>9455.76</v>
      </c>
    </row>
    <row r="155" spans="1:38" x14ac:dyDescent="0.25">
      <c r="A155" s="38">
        <f t="shared" si="35"/>
        <v>41670</v>
      </c>
      <c r="B155" s="17">
        <f t="shared" si="35"/>
        <v>5702.3019999999997</v>
      </c>
      <c r="C155" s="25">
        <f t="shared" si="11"/>
        <v>2966.172</v>
      </c>
      <c r="D155" s="17">
        <f t="shared" si="12"/>
        <v>5911.8249999999998</v>
      </c>
      <c r="E155" s="39">
        <f t="shared" si="13"/>
        <v>9930.2970000000005</v>
      </c>
      <c r="F155" s="3">
        <f>A155</f>
        <v>41670</v>
      </c>
      <c r="G155" s="17">
        <f t="shared" si="36"/>
        <v>5127.5789999999997</v>
      </c>
      <c r="H155" s="17">
        <f t="shared" si="36"/>
        <v>10819.282999999999</v>
      </c>
      <c r="I155" s="17">
        <f t="shared" si="36"/>
        <v>14374.447</v>
      </c>
      <c r="J155" s="17">
        <f t="shared" si="15"/>
        <v>1295.9480000000001</v>
      </c>
      <c r="K155" s="3">
        <f t="shared" si="33"/>
        <v>41670</v>
      </c>
      <c r="L155" s="17">
        <f t="shared" si="16"/>
        <v>422.5</v>
      </c>
      <c r="M155" s="17">
        <f t="shared" si="17"/>
        <v>295.45510000000002</v>
      </c>
      <c r="N155" s="17">
        <f t="shared" si="18"/>
        <v>5825.527</v>
      </c>
      <c r="O155" s="17">
        <f t="shared" si="19"/>
        <v>919.9</v>
      </c>
      <c r="P155" s="3">
        <f>K155</f>
        <v>41670</v>
      </c>
      <c r="Q155" s="17">
        <f t="shared" si="20"/>
        <v>11.107900000000001</v>
      </c>
      <c r="S155" s="40">
        <f t="shared" si="27"/>
        <v>1829.6310000000001</v>
      </c>
      <c r="T155" s="40">
        <f t="shared" si="28"/>
        <v>18.2547</v>
      </c>
      <c r="U155" s="40">
        <f t="shared" si="29"/>
        <v>14.996499999999999</v>
      </c>
      <c r="AA155" s="17">
        <f t="shared" si="22"/>
        <v>1829.6310000000001</v>
      </c>
      <c r="AB155" s="17">
        <f t="shared" si="23"/>
        <v>18.2547</v>
      </c>
      <c r="AC155" s="17">
        <f t="shared" si="24"/>
        <v>14.996499999999999</v>
      </c>
      <c r="AI155" s="30">
        <f t="shared" si="25"/>
        <v>64709.371363300008</v>
      </c>
      <c r="AJ155" s="30">
        <f t="shared" si="26"/>
        <v>10218.157210000001</v>
      </c>
    </row>
    <row r="156" spans="1:38" s="29" customFormat="1" x14ac:dyDescent="0.25">
      <c r="A156" s="38">
        <f t="shared" si="35"/>
        <v>41698</v>
      </c>
      <c r="B156" s="34">
        <f t="shared" si="35"/>
        <v>5980.8059999999996</v>
      </c>
      <c r="C156" s="32">
        <f t="shared" si="11"/>
        <v>3097.951</v>
      </c>
      <c r="D156" s="29">
        <f t="shared" si="12"/>
        <v>6336.9189999999999</v>
      </c>
      <c r="E156" s="41">
        <f t="shared" si="13"/>
        <v>10361.037</v>
      </c>
      <c r="F156" s="31">
        <f>A156</f>
        <v>41698</v>
      </c>
      <c r="G156" s="29">
        <f t="shared" si="36"/>
        <v>5403.6090000000004</v>
      </c>
      <c r="H156" s="29">
        <f t="shared" si="36"/>
        <v>11038.216</v>
      </c>
      <c r="I156" s="29">
        <f t="shared" si="36"/>
        <v>14831.986999999999</v>
      </c>
      <c r="J156" s="29">
        <f t="shared" si="15"/>
        <v>1356.3420000000001</v>
      </c>
      <c r="K156" s="31">
        <f>F156</f>
        <v>41698</v>
      </c>
      <c r="L156" s="29">
        <f t="shared" si="16"/>
        <v>432.81700000000001</v>
      </c>
      <c r="M156" s="29">
        <f t="shared" si="17"/>
        <v>296.65449999999998</v>
      </c>
      <c r="N156" s="17">
        <f t="shared" si="18"/>
        <v>6120.2539999999999</v>
      </c>
      <c r="O156" s="29">
        <f t="shared" si="19"/>
        <v>926.5</v>
      </c>
      <c r="P156" s="31">
        <f>K156</f>
        <v>41698</v>
      </c>
      <c r="Q156" s="29">
        <f t="shared" si="20"/>
        <v>10.755000000000001</v>
      </c>
      <c r="S156" s="40">
        <f t="shared" si="27"/>
        <v>1890.624</v>
      </c>
      <c r="T156" s="40">
        <f t="shared" si="28"/>
        <v>17.9818</v>
      </c>
      <c r="U156" s="40">
        <f t="shared" si="29"/>
        <v>14.842000000000001</v>
      </c>
      <c r="AA156" s="17">
        <f t="shared" si="22"/>
        <v>1890.624</v>
      </c>
      <c r="AB156" s="17">
        <f t="shared" si="23"/>
        <v>17.9818</v>
      </c>
      <c r="AC156" s="17">
        <f t="shared" si="24"/>
        <v>14.842000000000001</v>
      </c>
      <c r="AI156" s="33">
        <f t="shared" si="25"/>
        <v>65823.331770000004</v>
      </c>
      <c r="AJ156" s="33">
        <f t="shared" si="26"/>
        <v>9964.5075000000015</v>
      </c>
      <c r="AL156" s="17"/>
    </row>
    <row r="157" spans="1:38" x14ac:dyDescent="0.25">
      <c r="A157" s="38">
        <f>B262</f>
        <v>41729</v>
      </c>
      <c r="B157" s="34">
        <f>C262</f>
        <v>6090.4309999999996</v>
      </c>
      <c r="C157" s="32">
        <f t="shared" si="11"/>
        <v>3096.38</v>
      </c>
      <c r="D157" s="29">
        <f t="shared" si="12"/>
        <v>6735.7520000000004</v>
      </c>
      <c r="E157" s="41">
        <f t="shared" si="13"/>
        <v>10490.550999999999</v>
      </c>
      <c r="F157" s="31">
        <f>A157</f>
        <v>41729</v>
      </c>
      <c r="G157" s="29">
        <f t="shared" si="36"/>
        <v>5483.973</v>
      </c>
      <c r="H157" s="29">
        <f t="shared" si="36"/>
        <v>11466.837</v>
      </c>
      <c r="I157" s="29">
        <f t="shared" si="36"/>
        <v>15243.697</v>
      </c>
      <c r="J157" s="29">
        <f t="shared" si="15"/>
        <v>1420.8389999999999</v>
      </c>
      <c r="K157" s="31">
        <f>F157</f>
        <v>41729</v>
      </c>
      <c r="L157" s="29">
        <f t="shared" si="16"/>
        <v>440.55799999999999</v>
      </c>
      <c r="M157" s="29">
        <f t="shared" si="17"/>
        <v>298.02699999999999</v>
      </c>
      <c r="N157" s="17">
        <f t="shared" si="18"/>
        <v>6132.5919999999996</v>
      </c>
      <c r="O157" s="42">
        <f>AP262</f>
        <v>931.6</v>
      </c>
      <c r="P157" s="31">
        <f>K157</f>
        <v>41729</v>
      </c>
      <c r="Q157" s="29">
        <f t="shared" si="20"/>
        <v>10.5343</v>
      </c>
      <c r="S157" s="40">
        <f t="shared" si="27"/>
        <v>1949.0830000000001</v>
      </c>
      <c r="T157" s="40">
        <f t="shared" si="28"/>
        <v>17.559000000000001</v>
      </c>
      <c r="U157" s="40">
        <f t="shared" si="29"/>
        <v>14.510199999999999</v>
      </c>
      <c r="AA157" s="17">
        <f t="shared" si="22"/>
        <v>1949.0830000000001</v>
      </c>
      <c r="AB157" s="17">
        <f t="shared" si="23"/>
        <v>17.559000000000001</v>
      </c>
      <c r="AC157" s="17">
        <f t="shared" si="24"/>
        <v>14.510199999999999</v>
      </c>
      <c r="AG157" s="29"/>
      <c r="AH157" s="29"/>
      <c r="AI157" s="33">
        <f t="shared" si="25"/>
        <v>64602.563905599993</v>
      </c>
      <c r="AJ157" s="33">
        <f t="shared" si="26"/>
        <v>9813.7538800000002</v>
      </c>
    </row>
    <row r="158" spans="1:38" x14ac:dyDescent="0.25">
      <c r="A158" s="38">
        <f>B263</f>
        <v>41759</v>
      </c>
      <c r="B158" s="43">
        <f>C263</f>
        <v>6251.8919999999998</v>
      </c>
      <c r="C158" s="32">
        <f t="shared" si="11"/>
        <v>3219.3220000000001</v>
      </c>
      <c r="D158" s="29">
        <f t="shared" si="12"/>
        <v>7007.1790000000001</v>
      </c>
      <c r="E158" s="41">
        <f t="shared" si="13"/>
        <v>10647.737999999999</v>
      </c>
      <c r="F158" s="31">
        <f>A158</f>
        <v>41759</v>
      </c>
      <c r="G158" s="29">
        <f t="shared" si="36"/>
        <v>5608.8029999999999</v>
      </c>
      <c r="H158" s="29">
        <f t="shared" si="36"/>
        <v>12049.991</v>
      </c>
      <c r="I158" s="29">
        <f t="shared" si="36"/>
        <v>15640.53</v>
      </c>
      <c r="J158" s="29">
        <f t="shared" si="15"/>
        <v>1453.8679999999999</v>
      </c>
      <c r="K158" s="31">
        <f>F158</f>
        <v>41759</v>
      </c>
      <c r="L158" s="29">
        <f t="shared" si="16"/>
        <v>441.97899999999998</v>
      </c>
      <c r="M158" s="29">
        <f t="shared" si="17"/>
        <v>299.39210000000003</v>
      </c>
      <c r="N158" s="17">
        <f t="shared" si="18"/>
        <v>6198.7979999999998</v>
      </c>
      <c r="O158" s="29">
        <f t="shared" si="19"/>
        <v>937.7</v>
      </c>
      <c r="P158" s="31">
        <f>K158</f>
        <v>41759</v>
      </c>
      <c r="Q158" s="29">
        <f t="shared" si="20"/>
        <v>10.513</v>
      </c>
      <c r="S158" s="40">
        <f t="shared" si="27"/>
        <v>1956.3389999999999</v>
      </c>
      <c r="T158" s="40">
        <f t="shared" si="28"/>
        <v>17.7424</v>
      </c>
      <c r="U158" s="40">
        <f t="shared" si="29"/>
        <v>14.580500000000001</v>
      </c>
      <c r="AA158" s="17">
        <f t="shared" si="22"/>
        <v>1956.3389999999999</v>
      </c>
      <c r="AB158" s="17">
        <f t="shared" si="23"/>
        <v>17.7424</v>
      </c>
      <c r="AC158" s="17">
        <f t="shared" si="24"/>
        <v>14.580500000000001</v>
      </c>
      <c r="AG158" s="29"/>
      <c r="AH158" s="29"/>
      <c r="AI158" s="33">
        <f t="shared" si="25"/>
        <v>65167.963373999999</v>
      </c>
      <c r="AJ158" s="33">
        <f t="shared" si="26"/>
        <v>9858.0401000000002</v>
      </c>
    </row>
    <row r="159" spans="1:38" x14ac:dyDescent="0.25">
      <c r="K159" s="3"/>
      <c r="P159" s="3"/>
      <c r="AI159" s="30"/>
      <c r="AJ159" s="30"/>
    </row>
    <row r="160" spans="1:38" x14ac:dyDescent="0.25">
      <c r="K160" s="3"/>
      <c r="P160" s="3"/>
      <c r="AH160" s="15"/>
      <c r="AI160" s="44" t="str">
        <f>AI2</f>
        <v>MSCI (Rands)</v>
      </c>
      <c r="AJ160" s="44" t="str">
        <f>AJ2</f>
        <v>Global Bonds (Rands)</v>
      </c>
      <c r="AK160" s="44" t="str">
        <f>AK2</f>
        <v>50%/50% combo</v>
      </c>
      <c r="AL160" s="45" t="s">
        <v>49</v>
      </c>
    </row>
    <row r="161" spans="1:108" ht="14.4" x14ac:dyDescent="0.3">
      <c r="A161" s="3"/>
      <c r="C161" s="46"/>
      <c r="K161" s="3"/>
      <c r="P161" s="3"/>
      <c r="AH161" s="47" t="s">
        <v>50</v>
      </c>
      <c r="AI161" s="48">
        <f>AI158/AI157-1</f>
        <v>8.7519663960426985E-3</v>
      </c>
      <c r="AJ161" s="48">
        <f>AJ158/AJ157-1</f>
        <v>4.5126687036907143E-3</v>
      </c>
      <c r="AK161" s="49">
        <f t="shared" ref="AK161:AK167" si="37">0.5*AI161+0.5*AJ161</f>
        <v>6.6323175498667064E-3</v>
      </c>
      <c r="AL161" s="50">
        <f>0.5*N165+0.5*O165</f>
        <v>8.6718180125141542E-3</v>
      </c>
    </row>
    <row r="162" spans="1:108" ht="14.4" x14ac:dyDescent="0.3">
      <c r="A162" s="3" t="s">
        <v>51</v>
      </c>
      <c r="K162" s="3"/>
      <c r="P162" s="3"/>
      <c r="AH162" s="47" t="s">
        <v>52</v>
      </c>
      <c r="AI162" s="48">
        <f>AI158/AI155-1</f>
        <v>7.0869489385902984E-3</v>
      </c>
      <c r="AJ162" s="48">
        <f>AJ158/AJ155-1</f>
        <v>-3.5242862543509501E-2</v>
      </c>
      <c r="AK162" s="49">
        <f t="shared" si="37"/>
        <v>-1.4077956802459601E-2</v>
      </c>
      <c r="AL162" s="50">
        <f>0.5*N166+0.5*O166</f>
        <v>4.1712495351846401E-2</v>
      </c>
    </row>
    <row r="163" spans="1:108" ht="14.4" x14ac:dyDescent="0.3">
      <c r="A163" s="51" t="s">
        <v>8</v>
      </c>
      <c r="B163" s="52">
        <f t="shared" ref="B163:Q163" si="38">B158/B154-1</f>
        <v>7.0512221207398307E-2</v>
      </c>
      <c r="C163" s="52">
        <f t="shared" si="38"/>
        <v>0.14958295630736185</v>
      </c>
      <c r="D163" s="52">
        <f t="shared" si="38"/>
        <v>0.10325751013091056</v>
      </c>
      <c r="E163" s="52">
        <f t="shared" si="38"/>
        <v>2.3084340813076087E-2</v>
      </c>
      <c r="F163" s="52">
        <f t="shared" si="38"/>
        <v>2.8819135906241744E-3</v>
      </c>
      <c r="G163" s="52">
        <f t="shared" si="38"/>
        <v>7.0416162038721142E-2</v>
      </c>
      <c r="H163" s="52">
        <f t="shared" si="38"/>
        <v>6.9563769436673306E-2</v>
      </c>
      <c r="I163" s="52">
        <f t="shared" si="38"/>
        <v>7.27695123748755E-2</v>
      </c>
      <c r="J163" s="52">
        <f t="shared" si="38"/>
        <v>4.1828108552006915E-2</v>
      </c>
      <c r="K163" s="52">
        <f t="shared" si="38"/>
        <v>2.8819135906241744E-3</v>
      </c>
      <c r="L163" s="52">
        <f t="shared" si="38"/>
        <v>1.218342001424455E-2</v>
      </c>
      <c r="M163" s="52">
        <f t="shared" si="38"/>
        <v>1.7784848747537607E-2</v>
      </c>
      <c r="N163" s="52">
        <f t="shared" si="38"/>
        <v>2.4902859223293827E-2</v>
      </c>
      <c r="O163" s="52">
        <f t="shared" si="38"/>
        <v>2.6379159369527061E-2</v>
      </c>
      <c r="P163" s="52">
        <f t="shared" si="38"/>
        <v>2.8819135906241744E-3</v>
      </c>
      <c r="Q163" s="52">
        <f t="shared" si="38"/>
        <v>1.5748792270531498E-2</v>
      </c>
      <c r="S163" s="52">
        <f>S158/S154-1</f>
        <v>5.8786723810877461E-5</v>
      </c>
      <c r="T163" s="52">
        <f>T158/T154-1</f>
        <v>2.2799462728210651E-2</v>
      </c>
      <c r="U163" s="52">
        <f>U158/U154-1</f>
        <v>1.0870997039594599E-2</v>
      </c>
      <c r="AA163" s="52">
        <f>AA158/AA154-1</f>
        <v>5.8786723810877461E-5</v>
      </c>
      <c r="AB163" s="52">
        <f>AB158/AB154-1</f>
        <v>2.2799462728210651E-2</v>
      </c>
      <c r="AC163" s="52">
        <f>AC158/AC154-1</f>
        <v>1.0870997039594599E-2</v>
      </c>
      <c r="AH163" s="47" t="s">
        <v>53</v>
      </c>
      <c r="AI163" s="48">
        <f>AI158/AI152-1</f>
        <v>0.11448037187241566</v>
      </c>
      <c r="AJ163" s="48">
        <f>AJ158/AJ152-1</f>
        <v>5.4863881867522224E-2</v>
      </c>
      <c r="AK163" s="49">
        <f t="shared" si="37"/>
        <v>8.4672126869968944E-2</v>
      </c>
      <c r="AL163" s="50">
        <f>0.5*N167+0.5*O167</f>
        <v>3.7552393174400067E-2</v>
      </c>
    </row>
    <row r="164" spans="1:108" x14ac:dyDescent="0.25">
      <c r="K164" s="3"/>
      <c r="P164" s="3"/>
      <c r="AH164" s="47" t="s">
        <v>8</v>
      </c>
      <c r="AI164" s="53">
        <f>AI158/AI154-1</f>
        <v>4.10438414506753E-2</v>
      </c>
      <c r="AJ164" s="53">
        <f>AJ158/AJ154-1</f>
        <v>4.2543391541240538E-2</v>
      </c>
      <c r="AK164" s="49">
        <f>0.5*AI164+0.5*AJ164</f>
        <v>4.1793616495957919E-2</v>
      </c>
      <c r="AL164" s="50"/>
    </row>
    <row r="165" spans="1:108" ht="14.4" x14ac:dyDescent="0.3">
      <c r="A165" s="17" t="s">
        <v>1</v>
      </c>
      <c r="B165" s="46">
        <f>B158/B157-1</f>
        <v>2.6510603272576372E-2</v>
      </c>
      <c r="C165" s="46">
        <f>C158/C157-1</f>
        <v>3.9705074958499953E-2</v>
      </c>
      <c r="D165" s="46">
        <f>D158/D157-1</f>
        <v>4.0296465784369628E-2</v>
      </c>
      <c r="E165" s="46">
        <f>E158/E157-1</f>
        <v>1.4983674356094268E-2</v>
      </c>
      <c r="F165" s="46"/>
      <c r="G165" s="46">
        <f>G158/G157-1</f>
        <v>2.2762694127049787E-2</v>
      </c>
      <c r="H165" s="46">
        <f>H158/H157-1</f>
        <v>5.0855698044718123E-2</v>
      </c>
      <c r="I165" s="46">
        <f>I158/I157-1</f>
        <v>2.6032595636084954E-2</v>
      </c>
      <c r="J165" s="46">
        <f>J158/J157-1</f>
        <v>2.3246124296982362E-2</v>
      </c>
      <c r="K165" s="3"/>
      <c r="L165" s="46">
        <f>L158/L157-1</f>
        <v>3.225454991170329E-3</v>
      </c>
      <c r="M165" s="46">
        <f>M158/M157-1</f>
        <v>4.5804574753296468E-3</v>
      </c>
      <c r="N165" s="46">
        <f>N158/N157-1</f>
        <v>1.0795761400725912E-2</v>
      </c>
      <c r="O165" s="46">
        <f>O158/O157-1</f>
        <v>6.5478746243023966E-3</v>
      </c>
      <c r="P165" s="3"/>
      <c r="Q165" s="46">
        <f>Q158/Q157-1</f>
        <v>-2.0219663385322439E-3</v>
      </c>
      <c r="S165" s="46">
        <f>S158/S157-1</f>
        <v>3.7227763004448189E-3</v>
      </c>
      <c r="T165" s="46">
        <f>T158/T157-1</f>
        <v>1.0444786149552909E-2</v>
      </c>
      <c r="U165" s="46">
        <f>U158/U157-1</f>
        <v>4.8448677482046953E-3</v>
      </c>
      <c r="AA165" s="46">
        <f>AA158/AA157-1</f>
        <v>3.7227763004448189E-3</v>
      </c>
      <c r="AB165" s="46">
        <f>AB158/AB157-1</f>
        <v>1.0444786149552909E-2</v>
      </c>
      <c r="AC165" s="46">
        <f>AC158/AC157-1</f>
        <v>4.8448677482046953E-3</v>
      </c>
      <c r="AH165" s="54" t="s">
        <v>54</v>
      </c>
      <c r="AI165" s="48">
        <f>AI158/AI146-1</f>
        <v>0.37290629463292158</v>
      </c>
      <c r="AJ165" s="48">
        <f>AJ158/AJ146-1</f>
        <v>0.20013081104797625</v>
      </c>
      <c r="AK165" s="49">
        <f t="shared" si="37"/>
        <v>0.28651855284044891</v>
      </c>
      <c r="AL165" s="50">
        <f>0.5*N168+0.5*O168</f>
        <v>9.8576462718470093E-2</v>
      </c>
    </row>
    <row r="166" spans="1:108" ht="14.4" x14ac:dyDescent="0.3">
      <c r="A166" s="17" t="s">
        <v>2</v>
      </c>
      <c r="B166" s="46">
        <f>B158/B155-1</f>
        <v>9.6380374101546984E-2</v>
      </c>
      <c r="C166" s="46">
        <f>C158/C155-1</f>
        <v>8.5345691348984509E-2</v>
      </c>
      <c r="D166" s="46">
        <f t="shared" ref="D166:Q166" si="39">D158/D155-1</f>
        <v>0.18528187150330067</v>
      </c>
      <c r="E166" s="46">
        <f t="shared" si="39"/>
        <v>7.224768806008508E-2</v>
      </c>
      <c r="F166" s="46"/>
      <c r="G166" s="46">
        <f t="shared" si="39"/>
        <v>9.3850138632676439E-2</v>
      </c>
      <c r="H166" s="46">
        <f t="shared" si="39"/>
        <v>0.11375134562983513</v>
      </c>
      <c r="I166" s="46">
        <f t="shared" si="39"/>
        <v>8.8078727480785934E-2</v>
      </c>
      <c r="J166" s="46">
        <f t="shared" si="39"/>
        <v>0.12185674116554046</v>
      </c>
      <c r="K166" s="46"/>
      <c r="L166" s="46">
        <f t="shared" si="39"/>
        <v>4.6104142011834215E-2</v>
      </c>
      <c r="M166" s="46">
        <f t="shared" si="39"/>
        <v>1.332520575884466E-2</v>
      </c>
      <c r="N166" s="46">
        <f t="shared" si="39"/>
        <v>6.4075061363547015E-2</v>
      </c>
      <c r="O166" s="46">
        <f t="shared" si="39"/>
        <v>1.9349929340145788E-2</v>
      </c>
      <c r="P166" s="46"/>
      <c r="Q166" s="46">
        <f t="shared" si="39"/>
        <v>-5.3556477822090609E-2</v>
      </c>
      <c r="S166" s="46">
        <f>S158/S155-1</f>
        <v>6.9253308453999685E-2</v>
      </c>
      <c r="T166" s="46">
        <f>T158/T155-1</f>
        <v>-2.8064005434216943E-2</v>
      </c>
      <c r="U166" s="46">
        <f>U158/U155-1</f>
        <v>-2.7739805954722696E-2</v>
      </c>
      <c r="AA166" s="46">
        <f>AA158/AA155-1</f>
        <v>6.9253308453999685E-2</v>
      </c>
      <c r="AB166" s="46">
        <f>AB158/AB155-1</f>
        <v>-2.8064005434216943E-2</v>
      </c>
      <c r="AC166" s="46">
        <f>AC158/AC155-1</f>
        <v>-2.7739805954722696E-2</v>
      </c>
      <c r="AH166" s="54" t="s">
        <v>55</v>
      </c>
      <c r="AI166" s="55">
        <f>((AI158/AI134)^(1/2))-1</f>
        <v>0.36501497185730458</v>
      </c>
      <c r="AJ166" s="55">
        <f>((AJ158/AJ134)^(1/2))-1</f>
        <v>0.16956780581215836</v>
      </c>
      <c r="AK166" s="56">
        <f t="shared" si="37"/>
        <v>0.26729138883473147</v>
      </c>
      <c r="AL166" s="50">
        <f>0.5*N169+0.5*O169</f>
        <v>8.9203551200746078E-2</v>
      </c>
    </row>
    <row r="167" spans="1:108" ht="14.4" x14ac:dyDescent="0.3">
      <c r="A167" s="17" t="s">
        <v>3</v>
      </c>
      <c r="B167" s="46">
        <f>B158/B152-1</f>
        <v>9.0323300743985868E-2</v>
      </c>
      <c r="C167" s="46">
        <f t="shared" ref="C167:O167" si="40">C158/C152-1</f>
        <v>0.14266111542952875</v>
      </c>
      <c r="D167" s="46">
        <f t="shared" si="40"/>
        <v>0.1012849830182958</v>
      </c>
      <c r="E167" s="46">
        <f t="shared" si="40"/>
        <v>6.146309660169913E-2</v>
      </c>
      <c r="F167" s="46"/>
      <c r="G167" s="46">
        <f t="shared" si="40"/>
        <v>9.3764601265995617E-2</v>
      </c>
      <c r="H167" s="46">
        <f t="shared" si="40"/>
        <v>7.1806747317590292E-2</v>
      </c>
      <c r="I167" s="46">
        <f t="shared" si="40"/>
        <v>7.1951996819892061E-2</v>
      </c>
      <c r="J167" s="46">
        <f t="shared" si="40"/>
        <v>2.1082276925237897E-2</v>
      </c>
      <c r="K167" s="46"/>
      <c r="L167" s="46">
        <f t="shared" si="40"/>
        <v>9.5408426640353206E-3</v>
      </c>
      <c r="M167" s="46">
        <f t="shared" si="40"/>
        <v>2.6534596568801527E-2</v>
      </c>
      <c r="N167" s="46">
        <f t="shared" si="40"/>
        <v>6.6065724689486682E-2</v>
      </c>
      <c r="O167" s="46">
        <f t="shared" si="40"/>
        <v>9.0390616593134521E-3</v>
      </c>
      <c r="P167" s="3"/>
      <c r="Q167" s="46">
        <f>Q158/Q152-1</f>
        <v>4.5414317393076997E-2</v>
      </c>
      <c r="S167" s="46">
        <f>S158/S152-1</f>
        <v>-2.8654686499994253E-2</v>
      </c>
      <c r="T167" s="46">
        <f>T158/T152-1</f>
        <v>0.10017424303492928</v>
      </c>
      <c r="U167" s="46">
        <f>U158/U152-1</f>
        <v>6.7988544054847999E-2</v>
      </c>
      <c r="AA167" s="46">
        <f>AA158/AA152-1</f>
        <v>-2.8654686499994253E-2</v>
      </c>
      <c r="AB167" s="46">
        <f>AB158/AB152-1</f>
        <v>0.10017424303492928</v>
      </c>
      <c r="AC167" s="46">
        <f>AC158/AC152-1</f>
        <v>6.7988544054847999E-2</v>
      </c>
      <c r="AH167" s="47" t="s">
        <v>56</v>
      </c>
      <c r="AI167" s="55">
        <f>((AI158/AI122)^(1/3))-1</f>
        <v>0.28407417752869502</v>
      </c>
      <c r="AJ167" s="55">
        <f>((AJ158/AJ122)^(1/3))-1</f>
        <v>0.18889058191811947</v>
      </c>
      <c r="AK167" s="56">
        <f t="shared" si="37"/>
        <v>0.23648237972340724</v>
      </c>
      <c r="AL167" s="50">
        <f>0.5*N170+0.5*O170</f>
        <v>5.6392620448842301E-2</v>
      </c>
    </row>
    <row r="168" spans="1:108" x14ac:dyDescent="0.25">
      <c r="A168" s="17" t="s">
        <v>4</v>
      </c>
      <c r="B168" s="46">
        <f>B158/B146-1</f>
        <v>0.30093264248704665</v>
      </c>
      <c r="C168" s="46">
        <f t="shared" ref="C168:Q168" si="41">C158/C146-1</f>
        <v>0.36182861880649941</v>
      </c>
      <c r="D168" s="46">
        <f t="shared" si="41"/>
        <v>0.22655591128133046</v>
      </c>
      <c r="E168" s="46">
        <f t="shared" si="41"/>
        <v>0.30217772815270383</v>
      </c>
      <c r="F168" s="46"/>
      <c r="G168" s="46">
        <f t="shared" si="41"/>
        <v>0.32516243201481854</v>
      </c>
      <c r="H168" s="46">
        <f t="shared" si="41"/>
        <v>0.18050480578477179</v>
      </c>
      <c r="I168" s="46">
        <f t="shared" si="41"/>
        <v>0.23842323342615934</v>
      </c>
      <c r="J168" s="46">
        <f t="shared" si="41"/>
        <v>-3.6382194649911215E-2</v>
      </c>
      <c r="K168" s="46"/>
      <c r="L168" s="46">
        <f t="shared" si="41"/>
        <v>-3.0460772377787326E-2</v>
      </c>
      <c r="M168" s="46">
        <f t="shared" si="41"/>
        <v>5.2967343082975793E-2</v>
      </c>
      <c r="N168" s="46">
        <f t="shared" si="41"/>
        <v>0.17234418226754133</v>
      </c>
      <c r="O168" s="46">
        <f t="shared" si="41"/>
        <v>2.480874316939885E-2</v>
      </c>
      <c r="P168" s="46"/>
      <c r="Q168" s="46">
        <f t="shared" si="41"/>
        <v>0.17107784164327411</v>
      </c>
      <c r="S168" s="46">
        <f>S158/S146-1</f>
        <v>-1.4852205598355983E-2</v>
      </c>
      <c r="T168" s="46">
        <f>T158/T146-1</f>
        <v>0.27194780987884437</v>
      </c>
      <c r="U168" s="46">
        <f>U158/U146-1</f>
        <v>0.23321097503214028</v>
      </c>
      <c r="AA168" s="46">
        <f>AA158/AA146-1</f>
        <v>-1.4852205598355983E-2</v>
      </c>
      <c r="AB168" s="46">
        <f>AB158/AB146-1</f>
        <v>0.27194780987884437</v>
      </c>
      <c r="AC168" s="46">
        <f>AC158/AC146-1</f>
        <v>0.23321097503214028</v>
      </c>
    </row>
    <row r="169" spans="1:108" x14ac:dyDescent="0.25">
      <c r="A169" s="17" t="s">
        <v>5</v>
      </c>
      <c r="B169" s="46">
        <f>(B158/B134)^(1/2)-1</f>
        <v>0.2291153688946439</v>
      </c>
      <c r="C169" s="46">
        <f t="shared" ref="C169:Q169" si="42">(C158/C134)^(1/2)-1</f>
        <v>0.100644851330701</v>
      </c>
      <c r="D169" s="46">
        <f t="shared" si="42"/>
        <v>0.25244670542638326</v>
      </c>
      <c r="E169" s="46">
        <f t="shared" si="42"/>
        <v>0.30561617101437277</v>
      </c>
      <c r="F169" s="46"/>
      <c r="G169" s="46">
        <f t="shared" si="42"/>
        <v>0.23789856055105463</v>
      </c>
      <c r="H169" s="46">
        <f t="shared" si="42"/>
        <v>0.1740463098961198</v>
      </c>
      <c r="I169" s="46">
        <f t="shared" si="42"/>
        <v>0.25060541325092167</v>
      </c>
      <c r="J169" s="46">
        <f t="shared" si="42"/>
        <v>0.17653758679240439</v>
      </c>
      <c r="K169" s="46"/>
      <c r="L169" s="46">
        <f t="shared" si="42"/>
        <v>6.4779905058485632E-2</v>
      </c>
      <c r="M169" s="46">
        <f t="shared" si="42"/>
        <v>5.326495353328764E-2</v>
      </c>
      <c r="N169" s="46">
        <f t="shared" si="42"/>
        <v>0.17319439545489934</v>
      </c>
      <c r="O169" s="46">
        <f t="shared" si="42"/>
        <v>5.2127069465928155E-3</v>
      </c>
      <c r="P169" s="46"/>
      <c r="Q169" s="46">
        <f t="shared" si="42"/>
        <v>0.16350280664955608</v>
      </c>
      <c r="S169" s="46">
        <f>(S158/S134)^(1/2)-1</f>
        <v>1.3873914315543967E-2</v>
      </c>
      <c r="T169" s="46">
        <f>(T158/T134)^(1/2)-1</f>
        <v>0.18620757832069201</v>
      </c>
      <c r="U169" s="46">
        <f>(U158/U134)^(1/2)-1</f>
        <v>0.19052831194275477</v>
      </c>
      <c r="AA169" s="46">
        <f>(AA158/AA134)^(1/2)-1</f>
        <v>1.3873914315543967E-2</v>
      </c>
      <c r="AB169" s="46">
        <f>(AB158/AB134)^(1/2)-1</f>
        <v>0.18620757832069201</v>
      </c>
      <c r="AC169" s="46">
        <f>(AC158/AC134)^(1/2)-1</f>
        <v>0.19052831194275477</v>
      </c>
      <c r="CT169" s="107"/>
      <c r="CU169" s="107"/>
      <c r="CV169" s="145" t="s">
        <v>309</v>
      </c>
      <c r="CW169" s="146"/>
      <c r="CX169" s="146"/>
      <c r="CY169" s="146"/>
      <c r="CZ169" s="146"/>
      <c r="DA169" s="146"/>
      <c r="DB169" s="146"/>
      <c r="DC169" s="146"/>
      <c r="DD169" s="145" t="s">
        <v>521</v>
      </c>
    </row>
    <row r="170" spans="1:108" x14ac:dyDescent="0.25">
      <c r="A170" s="17" t="s">
        <v>6</v>
      </c>
      <c r="B170" s="46">
        <f>(B158/B122)^(1/3)-1</f>
        <v>0.17778941401356607</v>
      </c>
      <c r="C170" s="46">
        <f t="shared" ref="C170:Q170" si="43">(C158/C122)^(1/3)-1</f>
        <v>2.9645468438461275E-2</v>
      </c>
      <c r="D170" s="46">
        <f t="shared" si="43"/>
        <v>0.23401830365689658</v>
      </c>
      <c r="E170" s="46">
        <f t="shared" si="43"/>
        <v>0.26929459700396485</v>
      </c>
      <c r="F170" s="46"/>
      <c r="G170" s="46">
        <f t="shared" si="43"/>
        <v>0.17531116851432649</v>
      </c>
      <c r="H170" s="46">
        <f t="shared" si="43"/>
        <v>0.18575163518752036</v>
      </c>
      <c r="I170" s="46">
        <f t="shared" si="43"/>
        <v>0.22006646469405555</v>
      </c>
      <c r="J170" s="46">
        <f t="shared" si="43"/>
        <v>0.18100583862274688</v>
      </c>
      <c r="K170" s="46"/>
      <c r="L170" s="46">
        <f t="shared" si="43"/>
        <v>8.5032338532706753E-2</v>
      </c>
      <c r="M170" s="46">
        <f t="shared" si="43"/>
        <v>5.4466630188310994E-2</v>
      </c>
      <c r="N170" s="46">
        <f t="shared" si="43"/>
        <v>9.7052822987794496E-2</v>
      </c>
      <c r="O170" s="46">
        <f t="shared" si="43"/>
        <v>1.5732417909890106E-2</v>
      </c>
      <c r="P170" s="46"/>
      <c r="Q170" s="46">
        <f t="shared" si="43"/>
        <v>0.17047616178731739</v>
      </c>
      <c r="S170" s="46">
        <f>(S158/S122)^(1/3)-1</f>
        <v>-3.4114686503392333E-2</v>
      </c>
      <c r="T170" s="46">
        <f>(T158/T122)^(1/3)-1</f>
        <v>0.17426371453860057</v>
      </c>
      <c r="U170" s="46">
        <f>(U158/U122)^(1/3)-1</f>
        <v>0.14496296542248355</v>
      </c>
      <c r="AA170" s="46">
        <f>(AA158/AA122)^(1/3)-1</f>
        <v>-3.4114686503392333E-2</v>
      </c>
      <c r="AB170" s="46">
        <f>(AB158/AB122)^(1/3)-1</f>
        <v>0.17426371453860057</v>
      </c>
      <c r="AC170" s="46">
        <f>(AC158/AC122)^(1/3)-1</f>
        <v>0.14496296542248355</v>
      </c>
      <c r="CT170" s="107"/>
      <c r="CU170" s="107"/>
      <c r="CV170" s="147"/>
      <c r="CW170" s="147"/>
      <c r="CX170" s="147"/>
      <c r="CY170" s="147"/>
      <c r="CZ170" s="147"/>
      <c r="DA170" s="147"/>
      <c r="DB170" s="147"/>
      <c r="DC170" s="147"/>
      <c r="DD170" s="147"/>
    </row>
    <row r="171" spans="1:108" ht="38.4" x14ac:dyDescent="0.25">
      <c r="A171" s="17" t="s">
        <v>7</v>
      </c>
      <c r="B171" s="46">
        <f>(B158/B98)^(1/5)-1</f>
        <v>0.22233770839026867</v>
      </c>
      <c r="C171" s="46">
        <f t="shared" ref="C171:Q171" si="44">(C158/C98)^(1/5)-1</f>
        <v>0.11616238118254096</v>
      </c>
      <c r="D171" s="46">
        <f t="shared" si="44"/>
        <v>0.24363871446698449</v>
      </c>
      <c r="E171" s="46">
        <f t="shared" si="44"/>
        <v>0.29822983315990514</v>
      </c>
      <c r="F171" s="46"/>
      <c r="G171" s="46">
        <f t="shared" si="44"/>
        <v>0.22079789583423959</v>
      </c>
      <c r="H171" s="46">
        <f t="shared" si="44"/>
        <v>0.22910200518621249</v>
      </c>
      <c r="I171" s="46">
        <f t="shared" si="44"/>
        <v>0.23389238840358706</v>
      </c>
      <c r="J171" s="46">
        <f t="shared" si="44"/>
        <v>0.19218100834887708</v>
      </c>
      <c r="K171" s="46"/>
      <c r="L171" s="46">
        <f t="shared" si="44"/>
        <v>8.8513354739291117E-2</v>
      </c>
      <c r="M171" s="46">
        <f t="shared" si="44"/>
        <v>6.1278751262859421E-2</v>
      </c>
      <c r="N171" s="46">
        <f t="shared" si="44"/>
        <v>0.16671475119727353</v>
      </c>
      <c r="O171" s="46">
        <f t="shared" si="44"/>
        <v>3.8768631449489721E-2</v>
      </c>
      <c r="P171" s="46"/>
      <c r="Q171" s="46">
        <f t="shared" si="44"/>
        <v>4.4959569395171428E-2</v>
      </c>
      <c r="S171" s="46">
        <f>(S158/S98)^(1/5)-1</f>
        <v>0.1142847933722575</v>
      </c>
      <c r="T171" s="46">
        <f>(T158/T98)^(1/5)-1</f>
        <v>7.2811381924180463E-2</v>
      </c>
      <c r="U171" s="46">
        <f>(U158/U98)^(1/5)-1</f>
        <v>5.4792857255421046E-2</v>
      </c>
      <c r="AA171" s="46">
        <f>(AA158/AA98)^(1/5)-1</f>
        <v>0.1142847933722575</v>
      </c>
      <c r="AB171" s="46">
        <f>(AB158/AB98)^(1/5)-1</f>
        <v>7.2811381924180463E-2</v>
      </c>
      <c r="AC171" s="46">
        <f>(AC158/AC98)^(1/5)-1</f>
        <v>5.4792857255421046E-2</v>
      </c>
      <c r="CT171" s="108" t="s">
        <v>310</v>
      </c>
      <c r="CU171" s="108" t="s">
        <v>313</v>
      </c>
      <c r="CV171" s="108" t="s">
        <v>522</v>
      </c>
      <c r="CW171" s="108" t="s">
        <v>523</v>
      </c>
      <c r="CX171" s="108" t="s">
        <v>524</v>
      </c>
      <c r="CY171" s="108" t="s">
        <v>525</v>
      </c>
      <c r="CZ171" s="108" t="s">
        <v>526</v>
      </c>
      <c r="DA171" s="108" t="s">
        <v>527</v>
      </c>
      <c r="DB171" s="108" t="s">
        <v>528</v>
      </c>
      <c r="DC171" s="108" t="s">
        <v>529</v>
      </c>
      <c r="DD171" s="108" t="s">
        <v>527</v>
      </c>
    </row>
    <row r="172" spans="1:108" x14ac:dyDescent="0.25">
      <c r="K172" s="3"/>
      <c r="P172" s="3"/>
      <c r="CT172" s="103"/>
      <c r="CU172" s="102"/>
      <c r="CV172" s="102"/>
      <c r="CW172" s="102"/>
      <c r="CX172" s="102"/>
      <c r="CY172" s="102"/>
      <c r="CZ172" s="102"/>
      <c r="DA172" s="102"/>
      <c r="DB172" s="102"/>
      <c r="DC172" s="102"/>
      <c r="DD172" s="102"/>
    </row>
    <row r="173" spans="1:108" x14ac:dyDescent="0.25">
      <c r="C173" s="1" t="s">
        <v>129</v>
      </c>
      <c r="D173" s="2"/>
      <c r="E173" s="2"/>
      <c r="F173" s="2"/>
      <c r="G173" s="2"/>
      <c r="H173" s="2"/>
      <c r="I173" s="2"/>
      <c r="J173" s="2"/>
      <c r="K173" s="3"/>
      <c r="M173" s="57"/>
      <c r="CT173" s="110" t="s">
        <v>323</v>
      </c>
      <c r="CU173" s="102"/>
      <c r="CV173" s="102"/>
      <c r="CW173" s="102"/>
      <c r="CX173" s="102"/>
      <c r="CY173" s="102"/>
      <c r="CZ173" s="102"/>
      <c r="DA173" s="102"/>
      <c r="DB173" s="102"/>
      <c r="DC173" s="102"/>
      <c r="DD173" s="102"/>
    </row>
    <row r="174" spans="1:108" ht="13.8" thickBot="1" x14ac:dyDescent="0.3">
      <c r="C174" s="2"/>
      <c r="D174" s="2"/>
      <c r="E174" s="2"/>
      <c r="F174" s="2"/>
      <c r="G174" s="2"/>
      <c r="H174" s="2"/>
      <c r="I174" s="2"/>
      <c r="J174" s="2"/>
      <c r="K174" s="3"/>
      <c r="CT174" s="103" t="s">
        <v>530</v>
      </c>
      <c r="CU174" s="103"/>
      <c r="CV174" s="109">
        <v>1.2069160000000001</v>
      </c>
      <c r="CW174" s="109">
        <v>0.33292699999999997</v>
      </c>
      <c r="CX174" s="109">
        <v>12.207261000000001</v>
      </c>
      <c r="CY174" s="109">
        <v>37.448030000000003</v>
      </c>
      <c r="CZ174" s="109">
        <v>28.278103000000002</v>
      </c>
      <c r="DA174" s="109">
        <v>21.848196999999999</v>
      </c>
      <c r="DB174" s="109">
        <v>9.9114649999999997</v>
      </c>
      <c r="DC174" s="109">
        <v>12.310338</v>
      </c>
      <c r="DD174" s="109">
        <v>-8.8972650000000009</v>
      </c>
    </row>
    <row r="175" spans="1:108" x14ac:dyDescent="0.25">
      <c r="C175" s="4" t="s">
        <v>0</v>
      </c>
      <c r="D175" s="5" t="s">
        <v>1</v>
      </c>
      <c r="E175" s="5" t="s">
        <v>2</v>
      </c>
      <c r="F175" s="5" t="s">
        <v>3</v>
      </c>
      <c r="G175" s="5" t="s">
        <v>4</v>
      </c>
      <c r="H175" s="5" t="s">
        <v>5</v>
      </c>
      <c r="I175" s="5" t="s">
        <v>6</v>
      </c>
      <c r="J175" s="6" t="s">
        <v>7</v>
      </c>
      <c r="K175" s="12" t="s">
        <v>8</v>
      </c>
      <c r="X175" s="58"/>
      <c r="Y175" s="58"/>
      <c r="Z175" s="58"/>
      <c r="AA175" s="58"/>
      <c r="AB175" s="58"/>
      <c r="AC175" s="58"/>
      <c r="AD175" s="58"/>
      <c r="CT175" s="103" t="s">
        <v>531</v>
      </c>
      <c r="CU175" s="103"/>
      <c r="CV175" s="109">
        <v>0.49872499999999997</v>
      </c>
      <c r="CW175" s="109">
        <v>0.82119399999999998</v>
      </c>
      <c r="CX175" s="109">
        <v>2.2376049999999998</v>
      </c>
      <c r="CY175" s="109">
        <v>15.500761000000001</v>
      </c>
      <c r="CZ175" s="109">
        <v>12.940723999999999</v>
      </c>
      <c r="DA175" s="109">
        <v>16.372574</v>
      </c>
      <c r="DB175" s="109">
        <v>9.1822280000000003</v>
      </c>
      <c r="DC175" s="109">
        <v>16.160723999999998</v>
      </c>
      <c r="DD175" s="109">
        <v>-10.065466000000001</v>
      </c>
    </row>
    <row r="176" spans="1:108" x14ac:dyDescent="0.25">
      <c r="A176" s="59" t="s">
        <v>57</v>
      </c>
      <c r="B176" s="60">
        <f>B158/B157-1</f>
        <v>2.6510603272576372E-2</v>
      </c>
      <c r="C176" s="14" t="s">
        <v>9</v>
      </c>
      <c r="D176" s="8">
        <f t="array" ref="D176:J176">TRANSPOSE(B165:B171)</f>
        <v>2.6510603272576372E-2</v>
      </c>
      <c r="E176" s="8">
        <v>9.6380374101546984E-2</v>
      </c>
      <c r="F176" s="8">
        <v>9.0323300743985868E-2</v>
      </c>
      <c r="G176" s="8">
        <v>0.30093264248704665</v>
      </c>
      <c r="H176" s="8">
        <v>0.2291153688946439</v>
      </c>
      <c r="I176" s="8">
        <v>0.17778941401356607</v>
      </c>
      <c r="J176" s="7">
        <v>0.22233770839026867</v>
      </c>
      <c r="K176" s="7">
        <f>B163</f>
        <v>7.0512221207398307E-2</v>
      </c>
      <c r="M176" s="101">
        <f>VLOOKUP(A176,CW209:CY398,3,0)/100</f>
        <v>2.6510699999999998E-2</v>
      </c>
      <c r="N176" s="58">
        <f t="shared" ref="N176:N182" si="45">M176-D176</f>
        <v>9.6727423626319364E-8</v>
      </c>
      <c r="W176" s="58"/>
      <c r="X176" s="58"/>
      <c r="Y176" s="58"/>
      <c r="Z176" s="58"/>
      <c r="AA176" s="58"/>
      <c r="AB176" s="58"/>
      <c r="CT176" s="103"/>
      <c r="CU176" s="103"/>
      <c r="CV176" s="109"/>
      <c r="CW176" s="109"/>
      <c r="CX176" s="109"/>
      <c r="CY176" s="109"/>
      <c r="CZ176" s="109"/>
      <c r="DA176" s="109"/>
      <c r="DB176" s="109"/>
      <c r="DC176" s="109"/>
      <c r="DD176" s="109"/>
    </row>
    <row r="177" spans="1:108" x14ac:dyDescent="0.25">
      <c r="A177" s="61" t="s">
        <v>58</v>
      </c>
      <c r="B177" s="59" t="s">
        <v>59</v>
      </c>
      <c r="C177" s="14" t="s">
        <v>18</v>
      </c>
      <c r="D177" s="8">
        <f t="array" ref="D177:J177">TRANSPOSE(C165:C171)</f>
        <v>3.9705074958499953E-2</v>
      </c>
      <c r="E177" s="8">
        <v>8.5345691348984509E-2</v>
      </c>
      <c r="F177" s="8">
        <v>0.14266111542952875</v>
      </c>
      <c r="G177" s="8">
        <v>0.36182861880649941</v>
      </c>
      <c r="H177" s="8">
        <v>0.100644851330701</v>
      </c>
      <c r="I177" s="8">
        <v>2.9645468438461275E-2</v>
      </c>
      <c r="J177" s="7">
        <v>0.11616238118254096</v>
      </c>
      <c r="K177" s="7">
        <f>C163</f>
        <v>0.14958295630736185</v>
      </c>
      <c r="M177" s="101">
        <f>VLOOKUP(B177,$CW$209:$CY$398,3,0)/100</f>
        <v>3.9705200000000003E-2</v>
      </c>
      <c r="N177" s="58">
        <f t="shared" si="45"/>
        <v>1.2504150005004933E-7</v>
      </c>
      <c r="W177" s="58"/>
      <c r="X177" s="58"/>
      <c r="Y177" s="58"/>
      <c r="Z177" s="58"/>
      <c r="AA177" s="58"/>
      <c r="AB177" s="58"/>
      <c r="CT177" s="114" t="s">
        <v>532</v>
      </c>
      <c r="CU177" s="115"/>
      <c r="CV177" s="116"/>
      <c r="CW177" s="116"/>
      <c r="CX177" s="116"/>
      <c r="CY177" s="116"/>
      <c r="CZ177" s="116"/>
      <c r="DA177" s="116"/>
      <c r="DB177" s="116"/>
      <c r="DC177" s="116"/>
      <c r="DD177" s="116"/>
    </row>
    <row r="178" spans="1:108" x14ac:dyDescent="0.25">
      <c r="B178" s="59" t="s">
        <v>60</v>
      </c>
      <c r="C178" s="14" t="s">
        <v>19</v>
      </c>
      <c r="D178" s="8">
        <f t="array" ref="D178:J178">TRANSPOSE(D165:D171)</f>
        <v>4.0296465784369628E-2</v>
      </c>
      <c r="E178" s="8">
        <v>0.18528187150330067</v>
      </c>
      <c r="F178" s="8">
        <v>0.1012849830182958</v>
      </c>
      <c r="G178" s="8">
        <v>0.22655591128133046</v>
      </c>
      <c r="H178" s="8">
        <v>0.25244670542638326</v>
      </c>
      <c r="I178" s="8">
        <v>0.23401830365689658</v>
      </c>
      <c r="J178" s="7">
        <v>0.24363871446698449</v>
      </c>
      <c r="K178" s="7">
        <f>D163</f>
        <v>0.10325751013091056</v>
      </c>
      <c r="L178" s="62"/>
      <c r="M178" s="101">
        <f t="shared" ref="M178:M183" si="46">VLOOKUP(B178,$CW$209:$CY$398,3,0)/100</f>
        <v>4.0296499999999999E-2</v>
      </c>
      <c r="N178" s="58">
        <f t="shared" si="45"/>
        <v>3.4215630370648675E-8</v>
      </c>
      <c r="W178" s="58"/>
      <c r="X178" s="58"/>
      <c r="Y178" s="58"/>
      <c r="Z178" s="58"/>
      <c r="AA178" s="58"/>
      <c r="AB178" s="58"/>
      <c r="CT178" s="103" t="s">
        <v>533</v>
      </c>
      <c r="CU178" s="103"/>
      <c r="CV178" s="109">
        <v>0.34478999999999999</v>
      </c>
      <c r="CW178" s="109">
        <v>4.5843429999999996</v>
      </c>
      <c r="CX178" s="109">
        <v>0.97645800000000005</v>
      </c>
      <c r="CY178" s="109">
        <v>-3.0411760000000001</v>
      </c>
      <c r="CZ178" s="109">
        <v>8.5194130000000001</v>
      </c>
      <c r="DA178" s="109">
        <v>8.8561680000000003</v>
      </c>
      <c r="DB178" s="109">
        <v>8.1392299999999995</v>
      </c>
      <c r="DC178" s="109">
        <v>9.2872859999999999</v>
      </c>
      <c r="DD178" s="109">
        <v>-7.9220410000000001</v>
      </c>
    </row>
    <row r="179" spans="1:108" x14ac:dyDescent="0.25">
      <c r="A179" s="63" t="s">
        <v>61</v>
      </c>
      <c r="B179" s="59" t="s">
        <v>34</v>
      </c>
      <c r="C179" s="14" t="s">
        <v>20</v>
      </c>
      <c r="D179" s="8">
        <f t="array" ref="D179:J179">TRANSPOSE(E165:E171)</f>
        <v>1.4983674356094268E-2</v>
      </c>
      <c r="E179" s="8">
        <v>7.224768806008508E-2</v>
      </c>
      <c r="F179" s="8">
        <v>6.146309660169913E-2</v>
      </c>
      <c r="G179" s="8">
        <v>0.30217772815270383</v>
      </c>
      <c r="H179" s="8">
        <v>0.30561617101437277</v>
      </c>
      <c r="I179" s="8">
        <v>0.26929459700396485</v>
      </c>
      <c r="J179" s="7">
        <v>0.29822983315990514</v>
      </c>
      <c r="K179" s="7">
        <f>E163</f>
        <v>2.3084340813076087E-2</v>
      </c>
      <c r="M179" s="101">
        <f t="shared" si="46"/>
        <v>1.49836E-2</v>
      </c>
      <c r="N179" s="58">
        <f t="shared" si="45"/>
        <v>-7.4356094267868933E-8</v>
      </c>
      <c r="W179" s="58"/>
      <c r="X179" s="58"/>
      <c r="Y179" s="58"/>
      <c r="Z179" s="58"/>
      <c r="AA179" s="58"/>
      <c r="AB179" s="58"/>
      <c r="CT179" s="103" t="s">
        <v>338</v>
      </c>
      <c r="CU179" s="103" t="s">
        <v>57</v>
      </c>
      <c r="CV179" s="109">
        <v>2.6510699999999998</v>
      </c>
      <c r="CW179" s="109">
        <v>9.6380379999999999</v>
      </c>
      <c r="CX179" s="109">
        <v>9.0323360000000008</v>
      </c>
      <c r="CY179" s="109">
        <v>30.093261999999999</v>
      </c>
      <c r="CZ179" s="109">
        <v>17.778942000000001</v>
      </c>
      <c r="DA179" s="109">
        <v>22.233772999999999</v>
      </c>
      <c r="DB179" s="109">
        <v>11.386397000000001</v>
      </c>
      <c r="DC179" s="109">
        <v>20.135308999999999</v>
      </c>
      <c r="DD179" s="109">
        <v>-8.4600869999999997</v>
      </c>
    </row>
    <row r="180" spans="1:108" x14ac:dyDescent="0.25">
      <c r="A180" s="17" t="s">
        <v>62</v>
      </c>
      <c r="B180" s="59" t="s">
        <v>63</v>
      </c>
      <c r="C180" s="14" t="s">
        <v>21</v>
      </c>
      <c r="D180" s="8">
        <f t="array" ref="D180:J180">TRANSPOSE(G165:G171)</f>
        <v>2.2762694127049787E-2</v>
      </c>
      <c r="E180" s="8">
        <v>9.3850138632676439E-2</v>
      </c>
      <c r="F180" s="8">
        <v>9.3764601265995617E-2</v>
      </c>
      <c r="G180" s="8">
        <v>0.32516243201481854</v>
      </c>
      <c r="H180" s="8">
        <v>0.23789856055105463</v>
      </c>
      <c r="I180" s="8">
        <v>0.17531116851432649</v>
      </c>
      <c r="J180" s="7">
        <v>0.22079789583423959</v>
      </c>
      <c r="K180" s="7">
        <f>G163</f>
        <v>7.0416162038721142E-2</v>
      </c>
      <c r="M180" s="101">
        <f t="shared" si="46"/>
        <v>2.27628E-2</v>
      </c>
      <c r="N180" s="58">
        <f t="shared" si="45"/>
        <v>1.058729502123601E-7</v>
      </c>
      <c r="W180" s="58"/>
      <c r="X180" s="58"/>
      <c r="Y180" s="58"/>
      <c r="Z180" s="58"/>
      <c r="AA180" s="58"/>
      <c r="AB180" s="58"/>
      <c r="CT180" s="103" t="s">
        <v>424</v>
      </c>
      <c r="CU180" s="103" t="s">
        <v>66</v>
      </c>
      <c r="CV180" s="109">
        <v>2.3245900000000002</v>
      </c>
      <c r="CW180" s="109">
        <v>12.18573</v>
      </c>
      <c r="CX180" s="109">
        <v>2.1082429999999999</v>
      </c>
      <c r="CY180" s="109">
        <v>-3.6382099999999999</v>
      </c>
      <c r="CZ180" s="109">
        <v>18.100594000000001</v>
      </c>
      <c r="DA180" s="109">
        <v>19.218109999999999</v>
      </c>
      <c r="DB180" s="109">
        <v>13.284229</v>
      </c>
      <c r="DC180" s="109">
        <v>23.063669999999998</v>
      </c>
      <c r="DD180" s="109">
        <v>-14.167923999999999</v>
      </c>
    </row>
    <row r="181" spans="1:108" x14ac:dyDescent="0.25">
      <c r="B181" s="59" t="s">
        <v>64</v>
      </c>
      <c r="C181" s="14" t="s">
        <v>22</v>
      </c>
      <c r="D181" s="8">
        <f t="array" ref="D181:J181">TRANSPOSE(H165:H171)</f>
        <v>5.0855698044718123E-2</v>
      </c>
      <c r="E181" s="8">
        <v>0.11375134562983513</v>
      </c>
      <c r="F181" s="8">
        <v>7.1806747317590292E-2</v>
      </c>
      <c r="G181" s="8">
        <v>0.18050480578477179</v>
      </c>
      <c r="H181" s="8">
        <v>0.1740463098961198</v>
      </c>
      <c r="I181" s="8">
        <v>0.18575163518752036</v>
      </c>
      <c r="J181" s="7">
        <v>0.22910200518621249</v>
      </c>
      <c r="K181" s="7">
        <f>H163</f>
        <v>6.9563769436673306E-2</v>
      </c>
      <c r="M181" s="101">
        <f t="shared" si="46"/>
        <v>5.0855699999999997E-2</v>
      </c>
      <c r="N181" s="58">
        <f t="shared" si="45"/>
        <v>1.95528187391103E-9</v>
      </c>
      <c r="W181" s="58"/>
      <c r="X181" s="58"/>
      <c r="Y181" s="58"/>
      <c r="Z181" s="58"/>
      <c r="AA181" s="58"/>
      <c r="AB181" s="58"/>
      <c r="CT181" s="103" t="s">
        <v>534</v>
      </c>
      <c r="CU181" s="103"/>
      <c r="CV181" s="109">
        <v>-0.125941</v>
      </c>
      <c r="CW181" s="109">
        <v>-2.88232</v>
      </c>
      <c r="CX181" s="109">
        <v>2.4314640000000001</v>
      </c>
      <c r="CY181" s="109">
        <v>2.8361869999999998</v>
      </c>
      <c r="CZ181" s="109">
        <v>10.290098</v>
      </c>
      <c r="DA181" s="109">
        <v>12.630127999999999</v>
      </c>
      <c r="DB181" s="109">
        <v>16.129092</v>
      </c>
      <c r="DC181" s="109">
        <v>17.511244999999999</v>
      </c>
      <c r="DD181" s="109">
        <v>-22.810825000000001</v>
      </c>
    </row>
    <row r="182" spans="1:108" x14ac:dyDescent="0.25">
      <c r="B182" s="59" t="s">
        <v>65</v>
      </c>
      <c r="C182" s="14" t="s">
        <v>23</v>
      </c>
      <c r="D182" s="8">
        <f t="array" ref="D182:J182">TRANSPOSE(I165:I171)</f>
        <v>2.6032595636084954E-2</v>
      </c>
      <c r="E182" s="8">
        <v>8.8078727480785934E-2</v>
      </c>
      <c r="F182" s="8">
        <v>7.1951996819892061E-2</v>
      </c>
      <c r="G182" s="8">
        <v>0.23842323342615934</v>
      </c>
      <c r="H182" s="8">
        <v>0.25060541325092167</v>
      </c>
      <c r="I182" s="8">
        <v>0.22006646469405555</v>
      </c>
      <c r="J182" s="7">
        <v>0.23389238840358706</v>
      </c>
      <c r="K182" s="7">
        <f>I163</f>
        <v>7.27695123748755E-2</v>
      </c>
      <c r="M182" s="101">
        <f t="shared" si="46"/>
        <v>2.6032600000000003E-2</v>
      </c>
      <c r="N182" s="58">
        <f t="shared" si="45"/>
        <v>4.3639150487662093E-9</v>
      </c>
      <c r="W182" s="58"/>
      <c r="X182" s="58"/>
      <c r="Y182" s="58"/>
      <c r="Z182" s="58"/>
      <c r="AA182" s="58"/>
      <c r="AB182" s="58"/>
      <c r="CT182" s="103" t="s">
        <v>535</v>
      </c>
      <c r="CU182" s="103"/>
      <c r="CV182" s="109">
        <v>0.18942600000000001</v>
      </c>
      <c r="CW182" s="109">
        <v>0.20691399999999999</v>
      </c>
      <c r="CX182" s="109">
        <v>1.2713699999999999</v>
      </c>
      <c r="CY182" s="109">
        <v>12.260126</v>
      </c>
      <c r="CZ182" s="109">
        <v>9.7391769999999998</v>
      </c>
      <c r="DA182" s="109">
        <v>13.286033</v>
      </c>
      <c r="DB182" s="109">
        <v>6.3052539999999997</v>
      </c>
      <c r="DC182" s="109">
        <v>13.065863</v>
      </c>
      <c r="DD182" s="109">
        <v>-11.911531</v>
      </c>
    </row>
    <row r="183" spans="1:108" x14ac:dyDescent="0.25">
      <c r="B183" s="59" t="s">
        <v>66</v>
      </c>
      <c r="C183" s="14" t="s">
        <v>10</v>
      </c>
      <c r="D183" s="8">
        <f t="array" ref="D183:J183">TRANSPOSE(J165:J171)</f>
        <v>2.3246124296982362E-2</v>
      </c>
      <c r="E183" s="8">
        <v>0.12185674116554046</v>
      </c>
      <c r="F183" s="8">
        <v>2.1082276925237897E-2</v>
      </c>
      <c r="G183" s="8">
        <v>-3.6382194649911215E-2</v>
      </c>
      <c r="H183" s="8">
        <v>0.17653758679240439</v>
      </c>
      <c r="I183" s="8">
        <v>0.18100583862274688</v>
      </c>
      <c r="J183" s="7">
        <v>0.19218100834887708</v>
      </c>
      <c r="K183" s="7">
        <f>J163</f>
        <v>4.1828108552006915E-2</v>
      </c>
      <c r="M183" s="101">
        <f t="shared" si="46"/>
        <v>2.32459E-2</v>
      </c>
      <c r="N183" s="58">
        <f>M183-D183</f>
        <v>-2.2429698236237083E-7</v>
      </c>
      <c r="W183" s="58"/>
      <c r="X183" s="58"/>
      <c r="Y183" s="58"/>
      <c r="Z183" s="58"/>
      <c r="AA183" s="58"/>
      <c r="AB183" s="58"/>
      <c r="CT183" s="103" t="s">
        <v>536</v>
      </c>
      <c r="CU183" s="103"/>
      <c r="CV183" s="109">
        <v>0.95546900000000001</v>
      </c>
      <c r="CW183" s="109">
        <v>-0.44192799999999999</v>
      </c>
      <c r="CX183" s="109">
        <v>10.827455</v>
      </c>
      <c r="CY183" s="109">
        <v>34.048530999999997</v>
      </c>
      <c r="CZ183" s="109">
        <v>24.785979999999999</v>
      </c>
      <c r="DA183" s="109">
        <v>18.615897</v>
      </c>
      <c r="DB183" s="109">
        <v>6.9522250000000003</v>
      </c>
      <c r="DC183" s="109">
        <v>9.4508290000000006</v>
      </c>
      <c r="DD183" s="109">
        <v>-9.7421260000000007</v>
      </c>
    </row>
    <row r="184" spans="1:108" x14ac:dyDescent="0.25">
      <c r="B184" s="59" t="s">
        <v>11</v>
      </c>
      <c r="C184" s="14" t="s">
        <v>11</v>
      </c>
      <c r="D184" s="8">
        <f t="array" ref="D184:J184">TRANSPOSE(L165:L171)</f>
        <v>3.225454991170329E-3</v>
      </c>
      <c r="E184" s="8">
        <v>4.6104142011834215E-2</v>
      </c>
      <c r="F184" s="8">
        <v>9.5408426640353206E-3</v>
      </c>
      <c r="G184" s="8">
        <v>-3.0460772377787326E-2</v>
      </c>
      <c r="H184" s="8">
        <v>6.4779905058485632E-2</v>
      </c>
      <c r="I184" s="8">
        <v>8.5032338532706753E-2</v>
      </c>
      <c r="J184" s="7">
        <v>8.8513354739291117E-2</v>
      </c>
      <c r="K184" s="7">
        <f>L163</f>
        <v>1.218342001424455E-2</v>
      </c>
      <c r="M184" s="113">
        <v>0.34478999999999999</v>
      </c>
      <c r="W184" s="58"/>
      <c r="X184" s="58"/>
      <c r="Y184" s="58"/>
      <c r="Z184" s="58"/>
      <c r="AA184" s="58"/>
      <c r="AB184" s="58"/>
      <c r="CT184" s="103" t="s">
        <v>537</v>
      </c>
      <c r="CU184" s="103"/>
      <c r="CV184" s="109">
        <v>1.534087</v>
      </c>
      <c r="CW184" s="109">
        <v>-4.7933320000000004</v>
      </c>
      <c r="CX184" s="109">
        <v>4.7018440000000004</v>
      </c>
      <c r="CY184" s="109">
        <v>23.970115</v>
      </c>
      <c r="CZ184" s="109">
        <v>11.163356</v>
      </c>
      <c r="DA184" s="109">
        <v>21.434275</v>
      </c>
      <c r="DB184" s="109">
        <v>13.199246</v>
      </c>
      <c r="DC184" s="109">
        <v>16.730411</v>
      </c>
      <c r="DD184" s="109">
        <v>-15.346704000000001</v>
      </c>
    </row>
    <row r="185" spans="1:108" x14ac:dyDescent="0.25">
      <c r="B185" s="59" t="s">
        <v>67</v>
      </c>
      <c r="C185" s="14" t="s">
        <v>12</v>
      </c>
      <c r="D185" s="8">
        <f t="array" ref="D185:J185">TRANSPOSE(M165:M171)</f>
        <v>4.5804574753296468E-3</v>
      </c>
      <c r="E185" s="8">
        <v>1.332520575884466E-2</v>
      </c>
      <c r="F185" s="8">
        <v>2.6534596568801527E-2</v>
      </c>
      <c r="G185" s="8">
        <v>5.2967343082975793E-2</v>
      </c>
      <c r="H185" s="8">
        <v>5.326495353328764E-2</v>
      </c>
      <c r="I185" s="8">
        <v>5.4466630188310994E-2</v>
      </c>
      <c r="J185" s="7">
        <v>6.1278751262859421E-2</v>
      </c>
      <c r="K185" s="7">
        <f>M163</f>
        <v>1.7784848747537607E-2</v>
      </c>
      <c r="M185" s="113">
        <v>0.45804</v>
      </c>
      <c r="W185" s="58"/>
      <c r="X185" s="58"/>
      <c r="Y185" s="58"/>
      <c r="Z185" s="58"/>
      <c r="AA185" s="58"/>
      <c r="AB185" s="58"/>
      <c r="CT185" s="103" t="s">
        <v>538</v>
      </c>
      <c r="CU185" s="103"/>
      <c r="CV185" s="109">
        <v>0.45804</v>
      </c>
      <c r="CW185" s="109">
        <v>1.332525</v>
      </c>
      <c r="CX185" s="109">
        <v>2.653454</v>
      </c>
      <c r="CY185" s="109">
        <v>5.2967269999999997</v>
      </c>
      <c r="CZ185" s="109">
        <v>5.4520220000000004</v>
      </c>
      <c r="DA185" s="109">
        <v>6.1278759999999997</v>
      </c>
      <c r="DB185" s="109">
        <v>7.4745809999999997</v>
      </c>
      <c r="DC185" s="109">
        <v>7.5004590000000002</v>
      </c>
      <c r="DD185" s="109"/>
    </row>
    <row r="186" spans="1:108" x14ac:dyDescent="0.25">
      <c r="A186" s="61"/>
      <c r="B186" s="59" t="s">
        <v>41</v>
      </c>
      <c r="C186" s="14" t="s">
        <v>13</v>
      </c>
      <c r="D186" s="8">
        <f t="array" ref="D186:J186">TRANSPOSE(N165:N171)</f>
        <v>1.0795761400725912E-2</v>
      </c>
      <c r="E186" s="8">
        <v>6.4075061363547015E-2</v>
      </c>
      <c r="F186" s="8">
        <v>6.6065724689486682E-2</v>
      </c>
      <c r="G186" s="8">
        <v>0.17234418226754133</v>
      </c>
      <c r="H186" s="8">
        <v>0.17319439545489934</v>
      </c>
      <c r="I186" s="8">
        <v>9.7052822987794496E-2</v>
      </c>
      <c r="J186" s="7">
        <v>0.16671475119727353</v>
      </c>
      <c r="K186" s="7">
        <f>N163</f>
        <v>2.4902859223293827E-2</v>
      </c>
      <c r="M186" s="118">
        <f>1.206916/100</f>
        <v>1.2069160000000001E-2</v>
      </c>
      <c r="N186" s="109">
        <v>0.95546900000000001</v>
      </c>
      <c r="W186" s="58"/>
      <c r="X186" s="58"/>
      <c r="Y186" s="58"/>
      <c r="Z186" s="58"/>
      <c r="AA186" s="58"/>
      <c r="AB186" s="58"/>
    </row>
    <row r="187" spans="1:108" x14ac:dyDescent="0.25">
      <c r="B187" s="34" t="s">
        <v>68</v>
      </c>
      <c r="C187" s="14" t="s">
        <v>26</v>
      </c>
      <c r="D187" s="8">
        <f t="array" ref="D187:J187">TRANSPOSE(O165:O171)</f>
        <v>6.5478746243023966E-3</v>
      </c>
      <c r="E187" s="8">
        <v>1.9349929340145788E-2</v>
      </c>
      <c r="F187" s="8">
        <v>9.0390616593134521E-3</v>
      </c>
      <c r="G187" s="8">
        <v>2.480874316939885E-2</v>
      </c>
      <c r="H187" s="8">
        <v>5.2127069465928155E-3</v>
      </c>
      <c r="I187" s="8">
        <v>1.5732417909890106E-2</v>
      </c>
      <c r="J187" s="7">
        <v>3.8768631449489721E-2</v>
      </c>
      <c r="K187" s="7">
        <f>O163</f>
        <v>2.6379159369527061E-2</v>
      </c>
      <c r="M187" s="117" t="e">
        <f t="shared" ref="M187:M191" si="47">VLOOKUP(B187,$CT$205:$CV$394,3,0)/100</f>
        <v>#N/A</v>
      </c>
      <c r="W187" s="58"/>
      <c r="X187" s="58"/>
      <c r="Y187" s="58"/>
      <c r="Z187" s="58"/>
      <c r="AA187" s="58"/>
      <c r="AB187" s="58"/>
    </row>
    <row r="188" spans="1:108" ht="13.8" thickBot="1" x14ac:dyDescent="0.3">
      <c r="C188" s="9" t="s">
        <v>14</v>
      </c>
      <c r="D188" s="10">
        <f t="array" ref="D188:J188">TRANSPOSE(Q165:Q171)</f>
        <v>-2.0219663385322439E-3</v>
      </c>
      <c r="E188" s="10">
        <v>-5.3556477822090609E-2</v>
      </c>
      <c r="F188" s="10">
        <v>4.5414317393076997E-2</v>
      </c>
      <c r="G188" s="10">
        <v>0.17107784164327411</v>
      </c>
      <c r="H188" s="10">
        <v>0.16350280664955608</v>
      </c>
      <c r="I188" s="10">
        <v>0.17047616178731739</v>
      </c>
      <c r="J188" s="11">
        <v>4.4959569395171428E-2</v>
      </c>
      <c r="K188" s="7">
        <f>Q163</f>
        <v>1.5748792270531498E-2</v>
      </c>
      <c r="M188" s="117" t="e">
        <f t="shared" si="47"/>
        <v>#N/A</v>
      </c>
      <c r="V188" s="58"/>
      <c r="W188" s="58"/>
      <c r="Z188" s="28"/>
      <c r="AA188" s="28"/>
      <c r="AB188" s="28"/>
      <c r="AC188" s="28"/>
      <c r="AD188" s="28"/>
      <c r="AE188" s="28"/>
      <c r="AF188" s="28"/>
      <c r="AG188" s="28"/>
      <c r="AH188" s="28"/>
      <c r="AI188" s="28"/>
      <c r="AJ188" s="64"/>
      <c r="AK188" s="28"/>
      <c r="AL188" s="28"/>
    </row>
    <row r="189" spans="1:108" x14ac:dyDescent="0.25">
      <c r="B189" s="65" t="s">
        <v>69</v>
      </c>
      <c r="C189" s="14" t="s">
        <v>15</v>
      </c>
      <c r="D189" s="8">
        <f t="array" ref="D189:J191">TRANSPOSE(S165:U171)</f>
        <v>3.7227763004448189E-3</v>
      </c>
      <c r="E189" s="8">
        <v>6.9253308453999685E-2</v>
      </c>
      <c r="F189" s="8">
        <v>-2.8654686499994253E-2</v>
      </c>
      <c r="G189" s="8">
        <v>-1.4852205598355983E-2</v>
      </c>
      <c r="H189" s="8">
        <v>1.3873914315543967E-2</v>
      </c>
      <c r="I189" s="8">
        <v>-3.4114686503392333E-2</v>
      </c>
      <c r="J189" s="7">
        <v>0.1142847933722575</v>
      </c>
      <c r="K189" s="7">
        <f>AA163</f>
        <v>5.8786723810877461E-5</v>
      </c>
      <c r="M189" s="113">
        <v>0.49872499999999997</v>
      </c>
      <c r="Z189" s="20"/>
      <c r="AA189" s="20"/>
      <c r="AB189" s="20"/>
      <c r="AC189" s="20"/>
      <c r="AD189" s="20"/>
      <c r="AE189" s="20"/>
      <c r="AF189" s="20"/>
      <c r="AG189" s="20"/>
      <c r="AH189" s="20"/>
      <c r="AI189" s="20"/>
      <c r="AJ189" s="20"/>
      <c r="AK189" s="20"/>
      <c r="AL189" s="20"/>
    </row>
    <row r="190" spans="1:108" x14ac:dyDescent="0.25">
      <c r="B190" s="65" t="s">
        <v>70</v>
      </c>
      <c r="C190" s="14" t="s">
        <v>16</v>
      </c>
      <c r="D190" s="8">
        <v>1.0444786149552909E-2</v>
      </c>
      <c r="E190" s="8">
        <v>-2.8064005434216943E-2</v>
      </c>
      <c r="F190" s="8">
        <v>0.10017424303492928</v>
      </c>
      <c r="G190" s="8">
        <v>0.27194780987884437</v>
      </c>
      <c r="H190" s="8">
        <v>0.18620757832069201</v>
      </c>
      <c r="I190" s="8">
        <v>0.17426371453860057</v>
      </c>
      <c r="J190" s="7">
        <v>7.2811381924180463E-2</v>
      </c>
      <c r="K190" s="7">
        <f>AB163</f>
        <v>2.2799462728210651E-2</v>
      </c>
      <c r="M190" s="117" t="e">
        <f t="shared" si="47"/>
        <v>#N/A</v>
      </c>
      <c r="P190" s="3"/>
      <c r="R190" s="20"/>
      <c r="U190" s="28"/>
      <c r="Z190" s="20"/>
      <c r="AA190" s="20"/>
      <c r="AB190" s="20"/>
      <c r="AC190" s="20"/>
      <c r="AD190" s="20"/>
      <c r="AE190" s="20"/>
      <c r="AF190" s="20"/>
      <c r="AG190" s="20"/>
      <c r="AH190" s="20"/>
      <c r="AI190" s="20"/>
      <c r="AJ190" s="20"/>
      <c r="AK190" s="20"/>
      <c r="AL190" s="20"/>
    </row>
    <row r="191" spans="1:108" ht="13.8" thickBot="1" x14ac:dyDescent="0.3">
      <c r="B191" s="65"/>
      <c r="C191" s="9" t="s">
        <v>17</v>
      </c>
      <c r="D191" s="10">
        <v>4.8448677482046953E-3</v>
      </c>
      <c r="E191" s="10">
        <v>-2.7739805954722696E-2</v>
      </c>
      <c r="F191" s="10">
        <v>6.7988544054847999E-2</v>
      </c>
      <c r="G191" s="10">
        <v>0.23321097503214028</v>
      </c>
      <c r="H191" s="10">
        <v>0.19052831194275477</v>
      </c>
      <c r="I191" s="10">
        <v>0.14496296542248355</v>
      </c>
      <c r="J191" s="11">
        <v>5.4792857255421046E-2</v>
      </c>
      <c r="K191" s="13">
        <f>AC163</f>
        <v>1.0870997039594599E-2</v>
      </c>
      <c r="M191" s="117" t="e">
        <f t="shared" si="47"/>
        <v>#N/A</v>
      </c>
      <c r="P191" s="3"/>
      <c r="R191" s="20"/>
      <c r="U191" s="28"/>
      <c r="Z191" s="20"/>
      <c r="AA191" s="20"/>
      <c r="AB191" s="20"/>
      <c r="AC191" s="20"/>
      <c r="AD191" s="20"/>
      <c r="AE191" s="20"/>
      <c r="AF191" s="20"/>
      <c r="AG191" s="20"/>
      <c r="AH191" s="20"/>
      <c r="AI191" s="20"/>
      <c r="AJ191" s="20"/>
      <c r="AK191" s="20"/>
      <c r="AL191" s="20"/>
    </row>
    <row r="192" spans="1:108" x14ac:dyDescent="0.25">
      <c r="K192" s="3"/>
      <c r="P192" s="3"/>
      <c r="R192" s="20"/>
      <c r="U192" s="28"/>
      <c r="Z192" s="20"/>
      <c r="AA192" s="20"/>
      <c r="AB192" s="20"/>
      <c r="AC192" s="20"/>
      <c r="AD192" s="20"/>
      <c r="AE192" s="20"/>
      <c r="AF192" s="20"/>
      <c r="AG192" s="20"/>
      <c r="AH192" s="20"/>
      <c r="AI192" s="20"/>
      <c r="AJ192" s="20"/>
      <c r="AK192" s="20"/>
      <c r="AL192" s="20"/>
    </row>
    <row r="193" spans="1:110" x14ac:dyDescent="0.25">
      <c r="K193" s="3"/>
      <c r="P193" s="3"/>
      <c r="R193" s="20"/>
      <c r="U193" s="28"/>
      <c r="Z193" s="20"/>
      <c r="AA193" s="20"/>
      <c r="AB193" s="20"/>
      <c r="AC193" s="20"/>
      <c r="AD193" s="20"/>
      <c r="AE193" s="20"/>
      <c r="AF193" s="20"/>
      <c r="AG193" s="20"/>
      <c r="AH193" s="20"/>
      <c r="AI193" s="20"/>
      <c r="AJ193" s="20"/>
      <c r="AK193" s="20"/>
      <c r="AL193" s="20"/>
    </row>
    <row r="194" spans="1:110" x14ac:dyDescent="0.25">
      <c r="K194" s="3"/>
      <c r="P194" s="3"/>
      <c r="R194" s="20"/>
      <c r="U194" s="28"/>
      <c r="Z194" s="20"/>
      <c r="AA194" s="20"/>
      <c r="AB194" s="20"/>
      <c r="AC194" s="20"/>
      <c r="AD194" s="20"/>
      <c r="AE194" s="20"/>
      <c r="AF194" s="20"/>
      <c r="AG194" s="20"/>
      <c r="AH194" s="20"/>
      <c r="AI194" s="20"/>
      <c r="AJ194" s="20"/>
      <c r="AK194" s="20"/>
      <c r="AL194" s="20"/>
    </row>
    <row r="195" spans="1:110" x14ac:dyDescent="0.25">
      <c r="K195" s="3"/>
      <c r="P195" s="3"/>
      <c r="R195" s="20"/>
      <c r="U195" s="28"/>
      <c r="Z195" s="20"/>
      <c r="AA195" s="20"/>
      <c r="AB195" s="20"/>
      <c r="AC195" s="20"/>
      <c r="AD195" s="20"/>
      <c r="AE195" s="20"/>
      <c r="AF195" s="20"/>
      <c r="AG195" s="20"/>
      <c r="AH195" s="20"/>
      <c r="AI195" s="20"/>
      <c r="AJ195" s="20"/>
      <c r="AK195" s="20"/>
      <c r="AL195" s="20"/>
    </row>
    <row r="196" spans="1:110" ht="14.4" x14ac:dyDescent="0.3">
      <c r="K196" s="3"/>
      <c r="M196" s="59"/>
      <c r="N196" s="59"/>
      <c r="O196" s="59"/>
      <c r="P196" s="59"/>
      <c r="Q196" s="59"/>
      <c r="R196" s="59"/>
      <c r="S196" s="59"/>
      <c r="T196" s="59"/>
      <c r="U196" s="59"/>
      <c r="V196" s="66"/>
      <c r="W196" s="66"/>
      <c r="X196" s="66"/>
      <c r="Y196" s="66"/>
      <c r="Z196" s="66"/>
      <c r="AA196" s="66"/>
      <c r="AB196" s="66"/>
      <c r="AC196" s="66"/>
      <c r="AD196" s="66"/>
      <c r="AE196" s="66"/>
      <c r="AF196" s="66"/>
      <c r="AG196" s="66"/>
      <c r="AH196" s="66"/>
      <c r="AI196" s="66"/>
      <c r="AJ196" s="66"/>
      <c r="AK196" s="67"/>
      <c r="AL196" s="67"/>
      <c r="AM196" s="68"/>
      <c r="AN196" s="68"/>
      <c r="AO196" s="69"/>
      <c r="AQ196" s="69"/>
      <c r="AR196" s="69"/>
      <c r="AS196" s="69"/>
      <c r="CT196" s="106" t="s">
        <v>304</v>
      </c>
      <c r="CU196"/>
      <c r="CV196"/>
      <c r="CW196"/>
      <c r="CX196"/>
      <c r="CY196"/>
      <c r="CZ196"/>
      <c r="DA196"/>
      <c r="DB196"/>
      <c r="DC196"/>
      <c r="DD196"/>
      <c r="DE196"/>
      <c r="DF196"/>
    </row>
    <row r="197" spans="1:110" ht="14.4" x14ac:dyDescent="0.3">
      <c r="K197" s="3"/>
      <c r="M197" s="59"/>
      <c r="N197" s="59"/>
      <c r="O197" s="59"/>
      <c r="P197" s="59"/>
      <c r="Q197" s="59"/>
      <c r="R197" s="59"/>
      <c r="S197" s="59"/>
      <c r="T197" s="59"/>
      <c r="U197" s="59"/>
      <c r="V197" s="66"/>
      <c r="W197" s="66"/>
      <c r="X197" s="66"/>
      <c r="Y197" s="66"/>
      <c r="Z197" s="66"/>
      <c r="AA197" s="66"/>
      <c r="AB197" s="66"/>
      <c r="AC197" s="66"/>
      <c r="AD197" s="66"/>
      <c r="AE197" s="66"/>
      <c r="AF197" s="66"/>
      <c r="AG197" s="66"/>
      <c r="AH197" s="66"/>
      <c r="AI197" s="66"/>
      <c r="AJ197" s="66"/>
      <c r="AK197" s="67"/>
      <c r="AL197" s="67"/>
      <c r="AM197" s="68"/>
      <c r="AN197" s="68"/>
      <c r="AO197" s="69"/>
      <c r="AP197" s="70"/>
      <c r="AQ197" s="69"/>
      <c r="AR197" s="69"/>
      <c r="AS197" s="69"/>
      <c r="CT197" s="106" t="s">
        <v>305</v>
      </c>
      <c r="CU197"/>
      <c r="CV197"/>
      <c r="CW197"/>
      <c r="CX197"/>
      <c r="CY197"/>
      <c r="CZ197"/>
      <c r="DA197"/>
      <c r="DB197"/>
      <c r="DC197"/>
      <c r="DD197"/>
      <c r="DE197"/>
      <c r="DF197"/>
    </row>
    <row r="198" spans="1:110" x14ac:dyDescent="0.25">
      <c r="K198" s="3"/>
      <c r="M198" s="59"/>
      <c r="N198" s="59"/>
      <c r="O198" s="59"/>
      <c r="P198" s="59"/>
      <c r="Q198" s="59"/>
      <c r="R198" s="59"/>
      <c r="S198" s="59"/>
      <c r="T198" s="59"/>
      <c r="U198" s="59"/>
      <c r="V198" s="66"/>
      <c r="W198" s="66"/>
      <c r="X198" s="66"/>
      <c r="Y198" s="66"/>
      <c r="Z198" s="66"/>
      <c r="AA198" s="66"/>
      <c r="AB198" s="66"/>
      <c r="AC198" s="66"/>
      <c r="AD198" s="66"/>
      <c r="AE198" s="66"/>
      <c r="AF198" s="66"/>
      <c r="AG198" s="66"/>
      <c r="AH198" s="66"/>
      <c r="AI198" s="66"/>
      <c r="AJ198" s="66"/>
      <c r="AK198" s="67"/>
      <c r="AL198" s="67"/>
      <c r="AM198" s="68"/>
      <c r="AN198" s="68"/>
      <c r="AO198" s="69"/>
      <c r="AP198" s="68"/>
      <c r="AQ198" s="69"/>
      <c r="AR198" s="69"/>
      <c r="AS198" s="69"/>
      <c r="CT198" s="106" t="s">
        <v>306</v>
      </c>
      <c r="CU198" s="102"/>
      <c r="CV198" s="102"/>
      <c r="CW198" s="102"/>
      <c r="CX198" s="102"/>
      <c r="CY198" s="102"/>
      <c r="CZ198" s="102"/>
      <c r="DA198" s="102"/>
      <c r="DB198" s="102"/>
      <c r="DC198" s="102"/>
      <c r="DD198" s="102"/>
      <c r="DE198" s="102"/>
      <c r="DF198" s="102"/>
    </row>
    <row r="199" spans="1:110" s="25" customFormat="1" ht="14.4" x14ac:dyDescent="0.3">
      <c r="C199" s="20"/>
      <c r="D199" s="20"/>
      <c r="E199" s="20"/>
      <c r="F199" s="20"/>
      <c r="G199" s="20"/>
      <c r="H199" s="20"/>
      <c r="I199" s="20"/>
      <c r="J199" s="20"/>
      <c r="K199" s="71"/>
      <c r="L199" s="71"/>
      <c r="M199" s="71"/>
      <c r="N199" s="20"/>
      <c r="O199" s="20"/>
      <c r="P199" s="20"/>
      <c r="Q199" s="20"/>
      <c r="S199" s="20"/>
      <c r="T199" s="20"/>
      <c r="U199" s="20"/>
      <c r="V199" s="17"/>
      <c r="W199" s="17"/>
      <c r="AM199" s="72"/>
      <c r="AN199" s="72"/>
      <c r="AO199" s="72"/>
      <c r="AP199" s="72"/>
      <c r="AQ199" s="72"/>
      <c r="AR199" s="72"/>
      <c r="AS199" s="73"/>
      <c r="AT199" s="73"/>
      <c r="AU199" s="74">
        <v>0.02</v>
      </c>
      <c r="AV199" s="75">
        <f>AU199+1%</f>
        <v>0.03</v>
      </c>
      <c r="AW199" s="75">
        <f>AV199+1%</f>
        <v>0.04</v>
      </c>
      <c r="AX199" s="75">
        <f>AW199+1%</f>
        <v>0.05</v>
      </c>
      <c r="AY199" s="75">
        <f>AX199+1%</f>
        <v>6.0000000000000005E-2</v>
      </c>
      <c r="AZ199" s="75">
        <f>AY199+1%</f>
        <v>7.0000000000000007E-2</v>
      </c>
      <c r="BA199" s="75"/>
      <c r="BB199" s="75"/>
      <c r="BC199" s="20"/>
      <c r="BD199" s="72"/>
      <c r="BE199" s="73"/>
      <c r="BF199" s="73"/>
      <c r="BG199" s="73"/>
      <c r="BH199" s="73"/>
      <c r="BI199" s="73"/>
      <c r="BK199" s="76"/>
      <c r="CT199" s="106" t="s">
        <v>307</v>
      </c>
      <c r="CU199"/>
      <c r="CV199"/>
      <c r="CW199"/>
      <c r="CX199"/>
      <c r="CY199"/>
      <c r="CZ199"/>
      <c r="DA199"/>
      <c r="DB199"/>
      <c r="DC199"/>
      <c r="DD199"/>
      <c r="DE199"/>
      <c r="DF199"/>
    </row>
    <row r="200" spans="1:110" ht="14.4" x14ac:dyDescent="0.3">
      <c r="A200" s="67"/>
      <c r="B200" s="67"/>
      <c r="C200" s="59" t="s">
        <v>25</v>
      </c>
      <c r="D200" s="77" t="s">
        <v>25</v>
      </c>
      <c r="E200" s="59" t="s">
        <v>25</v>
      </c>
      <c r="F200" s="77" t="s">
        <v>25</v>
      </c>
      <c r="G200" s="59" t="s">
        <v>25</v>
      </c>
      <c r="H200" s="77" t="s">
        <v>25</v>
      </c>
      <c r="I200" s="59" t="s">
        <v>25</v>
      </c>
      <c r="J200" s="77" t="s">
        <v>25</v>
      </c>
      <c r="K200" s="59" t="s">
        <v>25</v>
      </c>
      <c r="L200" s="59" t="s">
        <v>25</v>
      </c>
      <c r="M200" s="59" t="s">
        <v>25</v>
      </c>
      <c r="N200" s="59" t="s">
        <v>25</v>
      </c>
      <c r="O200" s="59" t="s">
        <v>25</v>
      </c>
      <c r="P200" s="59" t="s">
        <v>25</v>
      </c>
      <c r="Q200" s="59" t="s">
        <v>25</v>
      </c>
      <c r="R200" s="59" t="s">
        <v>25</v>
      </c>
      <c r="S200" s="59" t="s">
        <v>25</v>
      </c>
      <c r="T200" s="59" t="s">
        <v>25</v>
      </c>
      <c r="U200" s="59" t="s">
        <v>25</v>
      </c>
      <c r="V200" s="66" t="s">
        <v>25</v>
      </c>
      <c r="W200" s="66" t="s">
        <v>25</v>
      </c>
      <c r="X200" s="66" t="s">
        <v>25</v>
      </c>
      <c r="Y200" s="66" t="s">
        <v>25</v>
      </c>
      <c r="Z200" s="66" t="s">
        <v>25</v>
      </c>
      <c r="AA200" s="66" t="s">
        <v>25</v>
      </c>
      <c r="AB200" s="66" t="s">
        <v>25</v>
      </c>
      <c r="AC200" s="66" t="s">
        <v>25</v>
      </c>
      <c r="AD200" s="66" t="s">
        <v>25</v>
      </c>
      <c r="AE200" s="66" t="s">
        <v>25</v>
      </c>
      <c r="AF200" s="66" t="s">
        <v>25</v>
      </c>
      <c r="AG200" s="66" t="s">
        <v>25</v>
      </c>
      <c r="AH200" s="66" t="s">
        <v>25</v>
      </c>
      <c r="AI200" s="66" t="s">
        <v>25</v>
      </c>
      <c r="AJ200" s="66" t="s">
        <v>25</v>
      </c>
      <c r="AK200" s="67" t="s">
        <v>25</v>
      </c>
      <c r="AL200" s="67" t="s">
        <v>25</v>
      </c>
      <c r="AM200" s="68" t="s">
        <v>71</v>
      </c>
      <c r="AN200" s="68" t="s">
        <v>71</v>
      </c>
      <c r="AO200" s="69" t="s">
        <v>25</v>
      </c>
      <c r="AP200" s="78" t="s">
        <v>25</v>
      </c>
      <c r="AQ200" s="69" t="s">
        <v>25</v>
      </c>
      <c r="AR200" s="69" t="s">
        <v>25</v>
      </c>
      <c r="AS200" s="69" t="s">
        <v>25</v>
      </c>
      <c r="AW200" s="20"/>
      <c r="BZ200" s="17">
        <v>0</v>
      </c>
      <c r="CE200" s="17">
        <v>2.4404341298258636E-3</v>
      </c>
      <c r="CF200" s="17">
        <v>7.3204501109240816E-3</v>
      </c>
      <c r="CG200" s="17">
        <v>-6.1766522544781655E-4</v>
      </c>
      <c r="CH200" s="17">
        <v>0</v>
      </c>
      <c r="CJ200" s="17">
        <v>-1.2751900789842674E-2</v>
      </c>
      <c r="CK200" s="17">
        <v>-1.1469683892544991E-2</v>
      </c>
      <c r="CT200" s="106" t="s">
        <v>308</v>
      </c>
      <c r="CU200"/>
      <c r="CV200"/>
      <c r="CW200"/>
      <c r="CX200"/>
      <c r="CY200"/>
      <c r="CZ200"/>
      <c r="DA200"/>
      <c r="DB200"/>
      <c r="DC200"/>
      <c r="DD200"/>
      <c r="DE200"/>
      <c r="DF200"/>
    </row>
    <row r="201" spans="1:110" s="25" customFormat="1" ht="12.6" x14ac:dyDescent="0.2">
      <c r="A201" s="20"/>
      <c r="B201" s="20"/>
      <c r="C201" s="59" t="s">
        <v>72</v>
      </c>
      <c r="D201" s="77" t="s">
        <v>72</v>
      </c>
      <c r="E201" s="59" t="s">
        <v>73</v>
      </c>
      <c r="F201" s="77" t="s">
        <v>73</v>
      </c>
      <c r="G201" s="59" t="s">
        <v>74</v>
      </c>
      <c r="H201" s="77" t="s">
        <v>74</v>
      </c>
      <c r="I201" s="59" t="s">
        <v>75</v>
      </c>
      <c r="J201" s="77" t="s">
        <v>75</v>
      </c>
      <c r="K201" s="59" t="s">
        <v>76</v>
      </c>
      <c r="L201" s="59" t="s">
        <v>77</v>
      </c>
      <c r="M201" s="59" t="s">
        <v>21</v>
      </c>
      <c r="N201" s="59" t="s">
        <v>78</v>
      </c>
      <c r="O201" s="59" t="s">
        <v>23</v>
      </c>
      <c r="P201" s="59" t="s">
        <v>19</v>
      </c>
      <c r="Q201" s="59" t="s">
        <v>20</v>
      </c>
      <c r="R201" s="59" t="s">
        <v>18</v>
      </c>
      <c r="S201" s="59" t="s">
        <v>79</v>
      </c>
      <c r="T201" s="59" t="s">
        <v>80</v>
      </c>
      <c r="U201" s="59" t="s">
        <v>10</v>
      </c>
      <c r="V201" s="66" t="s">
        <v>81</v>
      </c>
      <c r="W201" s="66" t="s">
        <v>82</v>
      </c>
      <c r="X201" s="66" t="s">
        <v>83</v>
      </c>
      <c r="Y201" s="66" t="s">
        <v>84</v>
      </c>
      <c r="Z201" s="66" t="s">
        <v>85</v>
      </c>
      <c r="AA201" s="66" t="s">
        <v>86</v>
      </c>
      <c r="AB201" s="66" t="s">
        <v>87</v>
      </c>
      <c r="AC201" s="66" t="s">
        <v>87</v>
      </c>
      <c r="AD201" s="66" t="s">
        <v>88</v>
      </c>
      <c r="AE201" s="66" t="s">
        <v>89</v>
      </c>
      <c r="AF201" s="66" t="s">
        <v>90</v>
      </c>
      <c r="AG201" s="66" t="s">
        <v>91</v>
      </c>
      <c r="AH201" s="66" t="s">
        <v>92</v>
      </c>
      <c r="AI201" s="66" t="s">
        <v>93</v>
      </c>
      <c r="AJ201" s="66" t="s">
        <v>94</v>
      </c>
      <c r="AK201" s="67" t="s">
        <v>95</v>
      </c>
      <c r="AL201" s="67" t="s">
        <v>29</v>
      </c>
      <c r="AM201" s="68" t="s">
        <v>96</v>
      </c>
      <c r="AN201" s="68" t="s">
        <v>28</v>
      </c>
      <c r="AO201" s="69" t="s">
        <v>97</v>
      </c>
      <c r="AP201" s="70" t="s">
        <v>68</v>
      </c>
      <c r="AQ201" s="69" t="s">
        <v>98</v>
      </c>
      <c r="AR201" s="69" t="s">
        <v>99</v>
      </c>
      <c r="AS201" s="69" t="s">
        <v>30</v>
      </c>
      <c r="AT201" s="79"/>
      <c r="AU201" s="80" t="s">
        <v>72</v>
      </c>
      <c r="AV201" s="80"/>
      <c r="AW201" s="25" t="s">
        <v>73</v>
      </c>
      <c r="AX201" s="81"/>
      <c r="AY201" s="81" t="s">
        <v>74</v>
      </c>
      <c r="AZ201" s="81"/>
      <c r="BA201" s="81" t="s">
        <v>75</v>
      </c>
      <c r="BB201" s="81"/>
      <c r="BC201" s="81" t="s">
        <v>76</v>
      </c>
      <c r="BD201" s="82" t="s">
        <v>77</v>
      </c>
      <c r="BE201" s="80" t="s">
        <v>21</v>
      </c>
      <c r="BF201" s="80" t="s">
        <v>78</v>
      </c>
      <c r="BG201" s="80" t="s">
        <v>23</v>
      </c>
      <c r="BH201" s="80" t="s">
        <v>19</v>
      </c>
      <c r="BI201" s="80" t="s">
        <v>20</v>
      </c>
      <c r="BJ201" s="25" t="s">
        <v>18</v>
      </c>
      <c r="BK201" s="81" t="s">
        <v>79</v>
      </c>
      <c r="BL201" s="25" t="s">
        <v>80</v>
      </c>
      <c r="BM201" s="25" t="s">
        <v>10</v>
      </c>
      <c r="BN201" s="25" t="s">
        <v>81</v>
      </c>
      <c r="BO201" s="25" t="s">
        <v>82</v>
      </c>
      <c r="BP201" s="25" t="s">
        <v>83</v>
      </c>
      <c r="BQ201" s="25" t="s">
        <v>84</v>
      </c>
      <c r="BR201" s="25" t="s">
        <v>85</v>
      </c>
      <c r="BS201" s="25" t="s">
        <v>86</v>
      </c>
      <c r="BT201" s="25" t="s">
        <v>87</v>
      </c>
      <c r="BU201" s="25" t="s">
        <v>87</v>
      </c>
      <c r="BV201" s="25" t="s">
        <v>88</v>
      </c>
      <c r="BW201" s="25" t="s">
        <v>89</v>
      </c>
      <c r="BX201" s="25" t="s">
        <v>90</v>
      </c>
      <c r="BY201" s="25" t="s">
        <v>91</v>
      </c>
      <c r="BZ201" s="25" t="s">
        <v>92</v>
      </c>
      <c r="CA201" s="25" t="s">
        <v>93</v>
      </c>
      <c r="CB201" s="25" t="s">
        <v>94</v>
      </c>
      <c r="CC201" s="25" t="s">
        <v>95</v>
      </c>
      <c r="CD201" s="25" t="s">
        <v>29</v>
      </c>
      <c r="CE201" s="25" t="s">
        <v>96</v>
      </c>
      <c r="CF201" s="25" t="s">
        <v>28</v>
      </c>
      <c r="CG201" s="25" t="s">
        <v>97</v>
      </c>
      <c r="CH201" s="25" t="s">
        <v>68</v>
      </c>
      <c r="CI201" s="25" t="s">
        <v>98</v>
      </c>
      <c r="CJ201" s="25" t="s">
        <v>99</v>
      </c>
      <c r="CK201" s="25" t="s">
        <v>30</v>
      </c>
      <c r="CT201" s="104"/>
      <c r="CU201" s="105"/>
      <c r="CV201" s="105"/>
      <c r="CW201" s="105"/>
      <c r="CX201" s="105"/>
      <c r="CY201" s="105"/>
      <c r="CZ201" s="105"/>
      <c r="DA201" s="105"/>
      <c r="DB201" s="105"/>
      <c r="DC201" s="105"/>
      <c r="DD201" s="105"/>
      <c r="DE201" s="105"/>
      <c r="DF201" s="105"/>
    </row>
    <row r="202" spans="1:110" s="25" customFormat="1" x14ac:dyDescent="0.25">
      <c r="A202" s="20"/>
      <c r="B202" s="83" t="s">
        <v>25</v>
      </c>
      <c r="C202" s="59" t="s">
        <v>57</v>
      </c>
      <c r="D202" s="77" t="s">
        <v>100</v>
      </c>
      <c r="E202" s="59" t="s">
        <v>101</v>
      </c>
      <c r="F202" s="77" t="s">
        <v>102</v>
      </c>
      <c r="G202" s="59" t="s">
        <v>103</v>
      </c>
      <c r="H202" s="77" t="s">
        <v>104</v>
      </c>
      <c r="I202" s="59" t="s">
        <v>105</v>
      </c>
      <c r="J202" s="77" t="s">
        <v>106</v>
      </c>
      <c r="K202" s="59" t="s">
        <v>107</v>
      </c>
      <c r="L202" s="59" t="s">
        <v>24</v>
      </c>
      <c r="M202" s="59" t="s">
        <v>63</v>
      </c>
      <c r="N202" s="59" t="s">
        <v>64</v>
      </c>
      <c r="O202" s="59" t="s">
        <v>65</v>
      </c>
      <c r="P202" s="59" t="s">
        <v>60</v>
      </c>
      <c r="Q202" s="59" t="s">
        <v>108</v>
      </c>
      <c r="R202" s="59" t="s">
        <v>59</v>
      </c>
      <c r="S202" s="59" t="s">
        <v>109</v>
      </c>
      <c r="T202" s="59" t="s">
        <v>34</v>
      </c>
      <c r="U202" s="59" t="s">
        <v>66</v>
      </c>
      <c r="V202" s="66" t="s">
        <v>11</v>
      </c>
      <c r="W202" s="66" t="s">
        <v>82</v>
      </c>
      <c r="X202" s="66" t="s">
        <v>83</v>
      </c>
      <c r="Y202" s="66" t="s">
        <v>110</v>
      </c>
      <c r="Z202" s="66" t="s">
        <v>111</v>
      </c>
      <c r="AA202" s="66" t="s">
        <v>112</v>
      </c>
      <c r="AB202" s="66" t="s">
        <v>67</v>
      </c>
      <c r="AC202" s="66" t="s">
        <v>113</v>
      </c>
      <c r="AD202" s="66" t="s">
        <v>114</v>
      </c>
      <c r="AE202" s="66" t="s">
        <v>115</v>
      </c>
      <c r="AF202" s="66" t="s">
        <v>116</v>
      </c>
      <c r="AG202" s="66" t="s">
        <v>117</v>
      </c>
      <c r="AH202" s="66" t="s">
        <v>118</v>
      </c>
      <c r="AI202" s="66" t="s">
        <v>119</v>
      </c>
      <c r="AJ202" s="66" t="s">
        <v>120</v>
      </c>
      <c r="AK202" s="67" t="s">
        <v>121</v>
      </c>
      <c r="AL202" s="67" t="s">
        <v>29</v>
      </c>
      <c r="AM202" s="68" t="s">
        <v>41</v>
      </c>
      <c r="AN202" s="68" t="s">
        <v>28</v>
      </c>
      <c r="AO202" s="69" t="s">
        <v>122</v>
      </c>
      <c r="AP202" s="68" t="s">
        <v>42</v>
      </c>
      <c r="AQ202" s="69" t="s">
        <v>123</v>
      </c>
      <c r="AR202" s="69" t="s">
        <v>124</v>
      </c>
      <c r="AS202" s="69" t="s">
        <v>44</v>
      </c>
      <c r="AT202" s="79"/>
      <c r="AU202" s="80" t="s">
        <v>57</v>
      </c>
      <c r="AV202" s="80"/>
      <c r="AW202" s="84" t="s">
        <v>101</v>
      </c>
      <c r="AX202" s="84"/>
      <c r="AY202" s="84" t="s">
        <v>103</v>
      </c>
      <c r="AZ202" s="84"/>
      <c r="BA202" s="84" t="s">
        <v>105</v>
      </c>
      <c r="BB202" s="84"/>
      <c r="BC202" s="81" t="s">
        <v>107</v>
      </c>
      <c r="BD202" s="82" t="s">
        <v>24</v>
      </c>
      <c r="BE202" s="80" t="s">
        <v>63</v>
      </c>
      <c r="BF202" s="80" t="s">
        <v>64</v>
      </c>
      <c r="BG202" s="80" t="s">
        <v>65</v>
      </c>
      <c r="BH202" s="80" t="s">
        <v>60</v>
      </c>
      <c r="BI202" s="80" t="s">
        <v>108</v>
      </c>
      <c r="BJ202" s="25" t="s">
        <v>59</v>
      </c>
      <c r="BK202" s="81" t="s">
        <v>109</v>
      </c>
      <c r="BL202" s="25" t="s">
        <v>34</v>
      </c>
      <c r="BM202" s="25" t="s">
        <v>66</v>
      </c>
      <c r="BN202" s="25" t="s">
        <v>11</v>
      </c>
      <c r="BO202" s="25" t="s">
        <v>82</v>
      </c>
      <c r="BP202" s="25" t="s">
        <v>83</v>
      </c>
      <c r="BQ202" s="25" t="s">
        <v>110</v>
      </c>
      <c r="BR202" s="25" t="s">
        <v>111</v>
      </c>
      <c r="BS202" s="25" t="s">
        <v>112</v>
      </c>
      <c r="BT202" s="25" t="s">
        <v>67</v>
      </c>
      <c r="BU202" s="25" t="s">
        <v>113</v>
      </c>
      <c r="BV202" s="25" t="s">
        <v>114</v>
      </c>
      <c r="BW202" s="25" t="s">
        <v>115</v>
      </c>
      <c r="BX202" s="25" t="s">
        <v>116</v>
      </c>
      <c r="BY202" s="25" t="s">
        <v>117</v>
      </c>
      <c r="BZ202" s="25" t="s">
        <v>118</v>
      </c>
      <c r="CA202" s="25" t="s">
        <v>119</v>
      </c>
      <c r="CB202" s="25" t="s">
        <v>120</v>
      </c>
      <c r="CC202" s="25" t="s">
        <v>121</v>
      </c>
      <c r="CD202" s="25" t="s">
        <v>29</v>
      </c>
      <c r="CE202" s="25" t="s">
        <v>41</v>
      </c>
      <c r="CF202" s="25" t="s">
        <v>28</v>
      </c>
      <c r="CG202" s="25" t="s">
        <v>122</v>
      </c>
      <c r="CH202" s="25" t="s">
        <v>42</v>
      </c>
      <c r="CI202" s="25" t="s">
        <v>123</v>
      </c>
      <c r="CJ202" s="25" t="s">
        <v>124</v>
      </c>
      <c r="CK202" s="25" t="s">
        <v>44</v>
      </c>
      <c r="CM202" s="25" t="s">
        <v>125</v>
      </c>
      <c r="CO202" s="25" t="s">
        <v>126</v>
      </c>
      <c r="CQ202" s="25" t="s">
        <v>127</v>
      </c>
      <c r="CR202" s="25" t="s">
        <v>127</v>
      </c>
      <c r="CT202" s="107"/>
      <c r="CU202" s="107"/>
      <c r="CV202" s="107"/>
      <c r="CW202" s="107"/>
      <c r="CX202" s="107"/>
      <c r="CY202" s="145" t="s">
        <v>309</v>
      </c>
      <c r="CZ202" s="146"/>
      <c r="DA202" s="146"/>
      <c r="DB202" s="146"/>
      <c r="DC202" s="146"/>
      <c r="DD202" s="146"/>
      <c r="DE202" s="146"/>
      <c r="DF202" s="146"/>
    </row>
    <row r="203" spans="1:110" x14ac:dyDescent="0.25">
      <c r="A203" s="25"/>
      <c r="B203" s="85">
        <v>39933</v>
      </c>
      <c r="C203" s="86">
        <v>2291.16</v>
      </c>
      <c r="D203" s="87"/>
      <c r="E203" s="86">
        <v>12969.91</v>
      </c>
      <c r="F203" s="87"/>
      <c r="G203" s="86">
        <v>5018.9399999999996</v>
      </c>
      <c r="H203" s="87"/>
      <c r="I203" s="86">
        <v>5574.3</v>
      </c>
      <c r="J203" s="87"/>
      <c r="K203" s="86">
        <v>253.75</v>
      </c>
      <c r="L203" s="86">
        <v>1151.42</v>
      </c>
      <c r="M203" s="86">
        <v>2068.48</v>
      </c>
      <c r="N203" s="86">
        <v>4295.83</v>
      </c>
      <c r="O203" s="86">
        <v>5468.46</v>
      </c>
      <c r="P203" s="86">
        <v>2355.44</v>
      </c>
      <c r="Q203" s="86">
        <v>3029.26</v>
      </c>
      <c r="R203" s="86">
        <v>1858.35</v>
      </c>
      <c r="S203" s="86">
        <v>2704.6640000000002</v>
      </c>
      <c r="T203" s="86">
        <v>2887.35</v>
      </c>
      <c r="U203" s="86">
        <v>603.69000000000005</v>
      </c>
      <c r="V203" s="88">
        <v>289.22300000000001</v>
      </c>
      <c r="W203" s="88">
        <v>151.08099999999999</v>
      </c>
      <c r="X203" s="88">
        <v>129.99700000000001</v>
      </c>
      <c r="Y203" s="88">
        <v>4.7300000000000004</v>
      </c>
      <c r="Z203" s="88">
        <v>8.61</v>
      </c>
      <c r="AA203" s="88">
        <v>9.3800000000000008</v>
      </c>
      <c r="AB203" s="88">
        <v>222.37860000000001</v>
      </c>
      <c r="AC203" s="88">
        <v>15392.96</v>
      </c>
      <c r="AD203" s="88">
        <v>9.26</v>
      </c>
      <c r="AE203" s="88">
        <v>8.0719999999999992</v>
      </c>
      <c r="AF203" s="88">
        <v>2.78</v>
      </c>
      <c r="AG203" s="88">
        <v>3.113</v>
      </c>
      <c r="AH203" s="88">
        <v>0.25</v>
      </c>
      <c r="AI203" s="88">
        <v>1.365</v>
      </c>
      <c r="AJ203" s="88">
        <v>1.4518800000000001</v>
      </c>
      <c r="AK203" s="39">
        <v>83.8</v>
      </c>
      <c r="AL203" s="39">
        <v>12.485200000000001</v>
      </c>
      <c r="AM203" s="89">
        <v>2867.3719999999998</v>
      </c>
      <c r="AN203" s="89">
        <v>1138.8409999999999</v>
      </c>
      <c r="AO203" s="90" t="e">
        <v>#N/A</v>
      </c>
      <c r="AP203" s="90">
        <v>775.3</v>
      </c>
      <c r="AQ203" s="90">
        <v>7488.99</v>
      </c>
      <c r="AR203" s="90">
        <v>8.4377999999999993</v>
      </c>
      <c r="AS203" s="90">
        <v>11.167</v>
      </c>
      <c r="AW203" s="84"/>
      <c r="AX203" s="84"/>
      <c r="CM203" s="17">
        <v>24106.311179999997</v>
      </c>
      <c r="CO203" s="17">
        <v>4185.1927000000005</v>
      </c>
      <c r="CQ203" s="17">
        <v>8594.4227599999995</v>
      </c>
      <c r="CT203" s="107"/>
      <c r="CU203" s="107"/>
      <c r="CV203" s="107"/>
      <c r="CW203" s="107"/>
      <c r="CX203" s="107"/>
      <c r="CY203" s="147"/>
      <c r="CZ203" s="147"/>
      <c r="DA203" s="147"/>
      <c r="DB203" s="147"/>
      <c r="DC203" s="147"/>
      <c r="DD203" s="147"/>
      <c r="DE203" s="147"/>
      <c r="DF203" s="147"/>
    </row>
    <row r="204" spans="1:110" ht="63.6" x14ac:dyDescent="0.25">
      <c r="A204" s="91">
        <v>1</v>
      </c>
      <c r="B204" s="85">
        <v>39964</v>
      </c>
      <c r="C204" s="86">
        <v>2527.87</v>
      </c>
      <c r="D204" s="87"/>
      <c r="E204" s="86">
        <v>14336.78</v>
      </c>
      <c r="F204" s="87"/>
      <c r="G204" s="86">
        <v>5504.79</v>
      </c>
      <c r="H204" s="87"/>
      <c r="I204" s="86">
        <v>6055.81</v>
      </c>
      <c r="J204" s="87"/>
      <c r="K204" s="86">
        <v>283.81</v>
      </c>
      <c r="L204" s="86">
        <v>1168.97</v>
      </c>
      <c r="M204" s="86">
        <v>2302.1</v>
      </c>
      <c r="N204" s="86">
        <v>4505.29</v>
      </c>
      <c r="O204" s="86">
        <v>5729.15</v>
      </c>
      <c r="P204" s="86">
        <v>2416.61</v>
      </c>
      <c r="Q204" s="86">
        <v>3127.44</v>
      </c>
      <c r="R204" s="86">
        <v>2162.91</v>
      </c>
      <c r="S204" s="86">
        <v>2861.4079999999999</v>
      </c>
      <c r="T204" s="86">
        <v>3102.62</v>
      </c>
      <c r="U204" s="86">
        <v>585.67999999999995</v>
      </c>
      <c r="V204" s="88">
        <v>287.98899999999998</v>
      </c>
      <c r="W204" s="88">
        <v>151.56700000000001</v>
      </c>
      <c r="X204" s="88">
        <v>131.03299999999999</v>
      </c>
      <c r="Y204" s="88">
        <v>4.2699999999999996</v>
      </c>
      <c r="Z204" s="88">
        <v>9.01</v>
      </c>
      <c r="AA204" s="88">
        <v>9.4499999999999993</v>
      </c>
      <c r="AB204" s="88">
        <v>224.1146</v>
      </c>
      <c r="AC204" s="88">
        <v>15503.42</v>
      </c>
      <c r="AD204" s="88">
        <v>7.35</v>
      </c>
      <c r="AE204" s="88">
        <v>7.0570000000000004</v>
      </c>
      <c r="AF204" s="88">
        <v>2.4700000000000002</v>
      </c>
      <c r="AG204" s="88">
        <v>3.4630000000000001</v>
      </c>
      <c r="AH204" s="88">
        <v>0.25</v>
      </c>
      <c r="AI204" s="88">
        <v>1.2689999999999999</v>
      </c>
      <c r="AJ204" s="88">
        <v>1.27813</v>
      </c>
      <c r="AK204" s="39">
        <v>84.1</v>
      </c>
      <c r="AL204" s="39">
        <v>12.82</v>
      </c>
      <c r="AM204" s="89">
        <v>3130.7860000000001</v>
      </c>
      <c r="AN204" s="89">
        <v>1334.095</v>
      </c>
      <c r="AO204" s="90">
        <v>1115.69</v>
      </c>
      <c r="AP204" s="90">
        <v>790.4</v>
      </c>
      <c r="AQ204" s="90">
        <v>7794.15</v>
      </c>
      <c r="AR204" s="90">
        <v>7.9269999999999996</v>
      </c>
      <c r="AS204" s="90">
        <v>11.239699999999999</v>
      </c>
      <c r="AU204" s="17">
        <v>0.11019013914661301</v>
      </c>
      <c r="AW204" s="84">
        <v>0.10639993041663054</v>
      </c>
      <c r="AX204" s="84"/>
      <c r="AY204" s="17">
        <v>0.12587150970989369</v>
      </c>
      <c r="BA204" s="17">
        <v>0.10604207883586469</v>
      </c>
      <c r="BC204" s="17">
        <v>0.10922135471618488</v>
      </c>
      <c r="BD204" s="17">
        <v>4.7470137480279506E-2</v>
      </c>
      <c r="BE204" s="17">
        <v>0.1235154653817998</v>
      </c>
      <c r="BF204" s="17">
        <v>4.1320474000188678E-2</v>
      </c>
      <c r="BG204" s="17">
        <v>3.4247176838298365E-2</v>
      </c>
      <c r="BH204" s="17">
        <v>0.12111131676229436</v>
      </c>
      <c r="BI204" s="17">
        <v>4.3776824034334805E-2</v>
      </c>
      <c r="BJ204" s="17">
        <v>0.14525780899716034</v>
      </c>
      <c r="BK204" s="17">
        <v>8.2925186043070198E-2</v>
      </c>
      <c r="BL204" s="17">
        <v>6.3834909983379262E-2</v>
      </c>
      <c r="BM204" s="17">
        <v>2.6032363604208797E-2</v>
      </c>
      <c r="BN204" s="17">
        <v>3.6315385152585478E-4</v>
      </c>
      <c r="BO204" s="17">
        <v>1.5111230774408568E-2</v>
      </c>
      <c r="BP204" s="17">
        <v>3.4686226568867218E-2</v>
      </c>
      <c r="BQ204" s="17">
        <v>-9.0566037735848925E-2</v>
      </c>
      <c r="BR204" s="17">
        <v>2.05011389521641E-2</v>
      </c>
      <c r="BS204" s="17">
        <v>-2.1141649048627142E-3</v>
      </c>
      <c r="BT204" s="17">
        <v>8.8427907657411264E-3</v>
      </c>
      <c r="BU204" s="17">
        <v>8.5217368337648924E-3</v>
      </c>
      <c r="BV204" s="17">
        <v>-9.073170731707314E-2</v>
      </c>
      <c r="BW204" s="17">
        <v>-9.4967958819203724E-2</v>
      </c>
      <c r="BX204" s="17">
        <v>-0.10778443113772451</v>
      </c>
      <c r="BY204" s="17">
        <v>-0.11374876360039554</v>
      </c>
      <c r="BZ204" s="17">
        <v>0</v>
      </c>
      <c r="CA204" s="17">
        <v>-0.17260273972602735</v>
      </c>
      <c r="CB204" s="17">
        <v>-0.19548839161112153</v>
      </c>
      <c r="CC204" s="17">
        <v>1.3365735115431487E-2</v>
      </c>
      <c r="CD204" s="17">
        <v>-3.8472339230553265E-2</v>
      </c>
      <c r="CE204" s="17">
        <v>7.6003164744677498E-2</v>
      </c>
      <c r="CF204" s="17">
        <v>0.14384604929534572</v>
      </c>
      <c r="CG204" s="17" t="e">
        <v>#N/A</v>
      </c>
      <c r="CH204" s="17">
        <v>2.7898981885495111E-2</v>
      </c>
      <c r="CI204" s="17">
        <v>-8.0155511972403781E-2</v>
      </c>
      <c r="CJ204" s="17">
        <v>-4.9215491559086333E-2</v>
      </c>
      <c r="CK204" s="17">
        <v>-9.8956601592803395E-4</v>
      </c>
      <c r="CM204" s="17">
        <v>24661.892710399999</v>
      </c>
      <c r="CN204" s="17">
        <v>2.3047140072635752E-2</v>
      </c>
      <c r="CO204" s="17">
        <v>4072.279552</v>
      </c>
      <c r="CP204" s="17">
        <v>-2.6979199309030699E-2</v>
      </c>
      <c r="CQ204" s="17">
        <v>9346.8739584000014</v>
      </c>
      <c r="CR204" s="17">
        <v>8.7551103711356326E-2</v>
      </c>
      <c r="CT204" s="108" t="s">
        <v>310</v>
      </c>
      <c r="CU204" s="108" t="s">
        <v>311</v>
      </c>
      <c r="CV204" s="108" t="s">
        <v>312</v>
      </c>
      <c r="CW204" s="108" t="s">
        <v>313</v>
      </c>
      <c r="CX204" s="108" t="s">
        <v>314</v>
      </c>
      <c r="CY204" s="108" t="s">
        <v>315</v>
      </c>
      <c r="CZ204" s="108" t="s">
        <v>316</v>
      </c>
      <c r="DA204" s="108" t="s">
        <v>317</v>
      </c>
      <c r="DB204" s="108" t="s">
        <v>318</v>
      </c>
      <c r="DC204" s="108" t="s">
        <v>319</v>
      </c>
      <c r="DD204" s="108" t="s">
        <v>320</v>
      </c>
      <c r="DE204" s="108" t="s">
        <v>321</v>
      </c>
      <c r="DF204" s="108" t="s">
        <v>322</v>
      </c>
    </row>
    <row r="205" spans="1:110" ht="14.4" x14ac:dyDescent="0.3">
      <c r="A205" s="91">
        <v>2</v>
      </c>
      <c r="B205" s="85">
        <v>39994</v>
      </c>
      <c r="C205" s="86">
        <v>2450.64</v>
      </c>
      <c r="D205" s="87"/>
      <c r="E205" s="86">
        <v>13936.55</v>
      </c>
      <c r="F205" s="87"/>
      <c r="G205" s="86">
        <v>5393.19</v>
      </c>
      <c r="H205" s="87"/>
      <c r="I205" s="86">
        <v>5974.9</v>
      </c>
      <c r="J205" s="87"/>
      <c r="K205" s="86">
        <v>264.55</v>
      </c>
      <c r="L205" s="86">
        <v>1145.94</v>
      </c>
      <c r="M205" s="86">
        <v>2215.73</v>
      </c>
      <c r="N205" s="86">
        <v>4550.9399999999996</v>
      </c>
      <c r="O205" s="86">
        <v>5784.02</v>
      </c>
      <c r="P205" s="86">
        <v>2515.81</v>
      </c>
      <c r="Q205" s="86">
        <v>3178.25</v>
      </c>
      <c r="R205" s="86">
        <v>1968.82</v>
      </c>
      <c r="S205" s="86">
        <v>2913.1170000000002</v>
      </c>
      <c r="T205" s="86">
        <v>3122.89</v>
      </c>
      <c r="U205" s="86">
        <v>575.08000000000004</v>
      </c>
      <c r="V205" s="88">
        <v>287.31900000000002</v>
      </c>
      <c r="W205" s="88">
        <v>152.28399999999999</v>
      </c>
      <c r="X205" s="88">
        <v>131.584</v>
      </c>
      <c r="Y205" s="88">
        <v>4</v>
      </c>
      <c r="Z205" s="88">
        <v>9.26</v>
      </c>
      <c r="AA205" s="88">
        <v>9.5299999999999994</v>
      </c>
      <c r="AB205" s="88">
        <v>225.68430000000001</v>
      </c>
      <c r="AC205" s="88">
        <v>15606.25</v>
      </c>
      <c r="AD205" s="88">
        <v>7.25</v>
      </c>
      <c r="AE205" s="88">
        <v>7.4349999999999996</v>
      </c>
      <c r="AF205" s="88">
        <v>2.36</v>
      </c>
      <c r="AG205" s="88">
        <v>3.5379999999999998</v>
      </c>
      <c r="AH205" s="88">
        <v>0.25</v>
      </c>
      <c r="AI205" s="88">
        <v>1.099</v>
      </c>
      <c r="AJ205" s="88">
        <v>1.18625</v>
      </c>
      <c r="AK205" s="39">
        <v>84.5</v>
      </c>
      <c r="AL205" s="39">
        <v>12.683</v>
      </c>
      <c r="AM205" s="89">
        <v>3117.982</v>
      </c>
      <c r="AN205" s="89">
        <v>1316.3889999999999</v>
      </c>
      <c r="AO205" s="90">
        <v>1097.33</v>
      </c>
      <c r="AP205" s="90">
        <v>796.8</v>
      </c>
      <c r="AQ205" s="90">
        <v>7233.22</v>
      </c>
      <c r="AR205" s="90">
        <v>7.7154999999999996</v>
      </c>
      <c r="AS205" s="90">
        <v>10.8139</v>
      </c>
      <c r="AU205" s="17">
        <v>1.5792227138512249E-2</v>
      </c>
      <c r="AW205" s="84">
        <v>1.9624568012653665E-2</v>
      </c>
      <c r="AX205" s="84"/>
      <c r="AY205" s="17">
        <v>1.0741904301594829E-2</v>
      </c>
      <c r="BA205" s="17">
        <v>2.3708954675677685E-2</v>
      </c>
      <c r="BC205" s="17">
        <v>-3.4547045618841032E-2</v>
      </c>
      <c r="BD205" s="17">
        <v>3.2265583676250431E-2</v>
      </c>
      <c r="BE205" s="17">
        <v>5.7569628131322048E-3</v>
      </c>
      <c r="BF205" s="17">
        <v>8.0584182499176205E-2</v>
      </c>
      <c r="BG205" s="17">
        <v>5.5294069970069026E-2</v>
      </c>
      <c r="BH205" s="17">
        <v>5.0982071944243756E-2</v>
      </c>
      <c r="BI205" s="17">
        <v>8.7846184785107084E-2</v>
      </c>
      <c r="BJ205" s="17">
        <v>-2.9952028730562241E-2</v>
      </c>
      <c r="BK205" s="17">
        <v>5.2977376277307364E-2</v>
      </c>
      <c r="BL205" s="17">
        <v>5.398509195242851E-2</v>
      </c>
      <c r="BM205" s="17">
        <v>4.0539841770515617E-2</v>
      </c>
      <c r="BN205" s="17">
        <v>9.5607433573952072E-3</v>
      </c>
      <c r="BO205" s="17">
        <v>1.7969630661096581E-3</v>
      </c>
      <c r="BP205" s="17">
        <v>2.3953180629509463E-2</v>
      </c>
      <c r="BQ205" s="17">
        <v>-1.8672199170124415E-2</v>
      </c>
      <c r="BR205" s="17">
        <v>-3.9062500000000111E-2</v>
      </c>
      <c r="BS205" s="17">
        <v>-6.3559322033897026E-3</v>
      </c>
      <c r="BT205" s="17">
        <v>8.0735239186646712E-3</v>
      </c>
      <c r="BU205" s="17">
        <v>7.7976359610469892E-3</v>
      </c>
      <c r="BV205" s="17">
        <v>-6.4377682403433667E-3</v>
      </c>
      <c r="BW205" s="17">
        <v>-6.3029599535693648E-2</v>
      </c>
      <c r="BX205" s="17">
        <v>-6.7114093959731558E-2</v>
      </c>
      <c r="BY205" s="17">
        <v>0.15811011904761907</v>
      </c>
      <c r="BZ205" s="17">
        <v>0</v>
      </c>
      <c r="CA205" s="17">
        <v>-9.6026490066225212E-2</v>
      </c>
      <c r="CB205" s="17">
        <v>-0.11940561031084151</v>
      </c>
      <c r="CC205" s="17">
        <v>4.7961630695443347E-3</v>
      </c>
      <c r="CD205" s="17">
        <v>-8.8405373831775602E-2</v>
      </c>
      <c r="CE205" s="17">
        <v>0.11318976200163378</v>
      </c>
      <c r="CF205" s="17">
        <v>0.16656320807673541</v>
      </c>
      <c r="CG205" s="17" t="e">
        <v>#N/A</v>
      </c>
      <c r="CH205" s="17">
        <v>-2.7013120658605505E-3</v>
      </c>
      <c r="CI205" s="17">
        <v>-0.14428657125717714</v>
      </c>
      <c r="CJ205" s="17">
        <v>-0.11871239973262049</v>
      </c>
      <c r="CK205" s="17">
        <v>-0.11508562281584567</v>
      </c>
      <c r="CM205" s="17">
        <v>24194.311461599998</v>
      </c>
      <c r="CN205" s="17">
        <v>-1.895966600336485E-2</v>
      </c>
      <c r="CO205" s="17">
        <v>3583.8711719999997</v>
      </c>
      <c r="CP205" s="17">
        <v>-0.11993488505967875</v>
      </c>
      <c r="CQ205" s="17">
        <v>9609.312589799998</v>
      </c>
      <c r="CR205" s="17">
        <v>2.8077690206161909E-2</v>
      </c>
      <c r="CT205" s="103"/>
      <c r="CU205"/>
      <c r="CV205"/>
      <c r="CW205"/>
      <c r="CX205"/>
      <c r="CY205"/>
      <c r="CZ205"/>
      <c r="DA205"/>
      <c r="DB205"/>
      <c r="DC205"/>
      <c r="DD205"/>
      <c r="DE205"/>
      <c r="DF205"/>
    </row>
    <row r="206" spans="1:110" ht="14.4" x14ac:dyDescent="0.3">
      <c r="A206" s="91">
        <v>3</v>
      </c>
      <c r="B206" s="85">
        <v>40025</v>
      </c>
      <c r="C206" s="86">
        <v>2698.16</v>
      </c>
      <c r="D206" s="87"/>
      <c r="E206" s="86">
        <v>15305.23</v>
      </c>
      <c r="F206" s="87"/>
      <c r="G206" s="86">
        <v>5878.18</v>
      </c>
      <c r="H206" s="87"/>
      <c r="I206" s="86">
        <v>6511.99</v>
      </c>
      <c r="J206" s="87"/>
      <c r="K206" s="86">
        <v>291.88</v>
      </c>
      <c r="L206" s="86">
        <v>1181.3800000000001</v>
      </c>
      <c r="M206" s="86">
        <v>2444.0700000000002</v>
      </c>
      <c r="N206" s="86">
        <v>4979.42</v>
      </c>
      <c r="O206" s="86">
        <v>6146.08</v>
      </c>
      <c r="P206" s="86">
        <v>2772.98</v>
      </c>
      <c r="Q206" s="86">
        <v>3404.28</v>
      </c>
      <c r="R206" s="86">
        <v>2161.2399999999998</v>
      </c>
      <c r="S206" s="86">
        <v>3214.252</v>
      </c>
      <c r="T206" s="86">
        <v>3447.54</v>
      </c>
      <c r="U206" s="86">
        <v>620.14</v>
      </c>
      <c r="V206" s="88">
        <v>291.03199999999998</v>
      </c>
      <c r="W206" s="88">
        <v>153.25800000000001</v>
      </c>
      <c r="X206" s="88">
        <v>133.108</v>
      </c>
      <c r="Y206" s="88">
        <v>3.48</v>
      </c>
      <c r="Z206" s="88">
        <v>8.68</v>
      </c>
      <c r="AA206" s="88">
        <v>9.4700000000000006</v>
      </c>
      <c r="AB206" s="88">
        <v>227.2285</v>
      </c>
      <c r="AC206" s="88">
        <v>15705.43</v>
      </c>
      <c r="AD206" s="88">
        <v>7.21</v>
      </c>
      <c r="AE206" s="88">
        <v>7.5309999999999997</v>
      </c>
      <c r="AF206" s="88">
        <v>2.1800000000000002</v>
      </c>
      <c r="AG206" s="88">
        <v>3.4780000000000002</v>
      </c>
      <c r="AH206" s="88">
        <v>0.25</v>
      </c>
      <c r="AI206" s="88">
        <v>0.89300000000000002</v>
      </c>
      <c r="AJ206" s="88">
        <v>0.88749999999999996</v>
      </c>
      <c r="AK206" s="39">
        <v>85.4</v>
      </c>
      <c r="AL206" s="39">
        <v>12.9659</v>
      </c>
      <c r="AM206" s="89">
        <v>3383.009</v>
      </c>
      <c r="AN206" s="89">
        <v>1465.355</v>
      </c>
      <c r="AO206" s="90">
        <v>1218.53</v>
      </c>
      <c r="AP206" s="90">
        <v>804.8</v>
      </c>
      <c r="AQ206" s="90">
        <v>7297.53</v>
      </c>
      <c r="AR206" s="90">
        <v>7.7725</v>
      </c>
      <c r="AS206" s="90">
        <v>11.0862</v>
      </c>
      <c r="AU206" s="17">
        <v>0.10331447825555617</v>
      </c>
      <c r="AW206" s="84">
        <v>0.10538777832691215</v>
      </c>
      <c r="AX206" s="84"/>
      <c r="AY206" s="17">
        <v>9.6803309065260912E-2</v>
      </c>
      <c r="BA206" s="17">
        <v>8.6380352690023976E-2</v>
      </c>
      <c r="BC206" s="17">
        <v>0.11846305418719205</v>
      </c>
      <c r="BD206" s="17">
        <v>1.5242048948255205E-2</v>
      </c>
      <c r="BE206" s="17">
        <v>0.11294283725247523</v>
      </c>
      <c r="BF206" s="17">
        <v>4.8758912713026348E-2</v>
      </c>
      <c r="BG206" s="17">
        <v>4.7671556525968883E-2</v>
      </c>
      <c r="BH206" s="17">
        <v>2.5969670210236773E-2</v>
      </c>
      <c r="BI206" s="17">
        <v>3.2410555713276556E-2</v>
      </c>
      <c r="BJ206" s="17">
        <v>0.16388731939623868</v>
      </c>
      <c r="BK206" s="17">
        <v>5.7953224504041723E-2</v>
      </c>
      <c r="BL206" s="17">
        <v>7.4556254004537026E-2</v>
      </c>
      <c r="BM206" s="17">
        <v>-2.9833192532591424E-2</v>
      </c>
      <c r="BN206" s="17">
        <v>-4.2666039699471581E-3</v>
      </c>
      <c r="BO206" s="17">
        <v>3.2168174687752238E-3</v>
      </c>
      <c r="BP206" s="17">
        <v>7.9694146788000797E-3</v>
      </c>
      <c r="BQ206" s="17">
        <v>-9.725158562367886E-2</v>
      </c>
      <c r="BR206" s="17">
        <v>4.6457607433217252E-2</v>
      </c>
      <c r="BS206" s="17">
        <v>7.4626865671640896E-3</v>
      </c>
      <c r="BT206" s="17">
        <v>7.8065065613326379E-3</v>
      </c>
      <c r="BU206" s="17">
        <v>7.1760077334055428E-3</v>
      </c>
      <c r="BV206" s="17">
        <v>-0.20626349892008644</v>
      </c>
      <c r="BW206" s="17">
        <v>-0.12574331020812668</v>
      </c>
      <c r="BX206" s="17">
        <v>-0.11151079136690634</v>
      </c>
      <c r="BY206" s="17">
        <v>0.11243173787343408</v>
      </c>
      <c r="BZ206" s="17">
        <v>0</v>
      </c>
      <c r="CA206" s="17">
        <v>-7.0329670329670413E-2</v>
      </c>
      <c r="CB206" s="17">
        <v>-0.11967242471829631</v>
      </c>
      <c r="CC206" s="17">
        <v>3.5799522673030104E-3</v>
      </c>
      <c r="CD206" s="17">
        <v>2.681574984781987E-2</v>
      </c>
      <c r="CE206" s="17">
        <v>9.1866001341995407E-2</v>
      </c>
      <c r="CF206" s="17">
        <v>0.17144974583809347</v>
      </c>
      <c r="CG206" s="17" t="e">
        <v>#N/A</v>
      </c>
      <c r="CH206" s="17">
        <v>1.9476331742551256E-2</v>
      </c>
      <c r="CI206" s="17">
        <v>4.0747817796525254E-2</v>
      </c>
      <c r="CJ206" s="17">
        <v>-6.0537106828794207E-2</v>
      </c>
      <c r="CK206" s="17">
        <v>6.5102534252707844E-3</v>
      </c>
      <c r="CM206" s="17">
        <v>24817.740621999998</v>
      </c>
      <c r="CN206" s="17">
        <v>2.5767592576026566E-2</v>
      </c>
      <c r="CO206" s="17">
        <v>3467.5076099999997</v>
      </c>
      <c r="CP206" s="17">
        <v>-3.2468678815556484E-2</v>
      </c>
      <c r="CQ206" s="17">
        <v>10575.371064999999</v>
      </c>
      <c r="CR206" s="17">
        <v>0.10053356742972896</v>
      </c>
      <c r="CT206" s="110" t="s">
        <v>323</v>
      </c>
      <c r="CU206"/>
      <c r="CV206"/>
      <c r="CW206"/>
      <c r="CX206"/>
      <c r="CY206"/>
      <c r="CZ206"/>
      <c r="DA206"/>
      <c r="DB206"/>
      <c r="DC206"/>
      <c r="DD206"/>
      <c r="DE206"/>
      <c r="DF206"/>
    </row>
    <row r="207" spans="1:110" x14ac:dyDescent="0.25">
      <c r="A207" s="91">
        <v>4</v>
      </c>
      <c r="B207" s="85">
        <v>40056</v>
      </c>
      <c r="C207" s="86">
        <v>2784.5</v>
      </c>
      <c r="D207" s="87"/>
      <c r="E207" s="86">
        <v>15826.5</v>
      </c>
      <c r="F207" s="87"/>
      <c r="G207" s="86">
        <v>6109.91</v>
      </c>
      <c r="H207" s="87"/>
      <c r="I207" s="86">
        <v>6778.37</v>
      </c>
      <c r="J207" s="87"/>
      <c r="K207" s="86">
        <v>299.54000000000002</v>
      </c>
      <c r="L207" s="86">
        <v>1173.98</v>
      </c>
      <c r="M207" s="86">
        <v>2515.5700000000002</v>
      </c>
      <c r="N207" s="86">
        <v>5198.92</v>
      </c>
      <c r="O207" s="86">
        <v>6550.89</v>
      </c>
      <c r="P207" s="86">
        <v>2903.48</v>
      </c>
      <c r="Q207" s="86">
        <v>3701.22</v>
      </c>
      <c r="R207" s="86">
        <v>2200.0100000000002</v>
      </c>
      <c r="S207" s="86">
        <v>3349.8739999999998</v>
      </c>
      <c r="T207" s="86">
        <v>3584.18</v>
      </c>
      <c r="U207" s="86">
        <v>632</v>
      </c>
      <c r="V207" s="88">
        <v>295.59399999999999</v>
      </c>
      <c r="W207" s="88">
        <v>154.33199999999999</v>
      </c>
      <c r="X207" s="88">
        <v>132.81700000000001</v>
      </c>
      <c r="Y207" s="88">
        <v>3.24</v>
      </c>
      <c r="Z207" s="88">
        <v>8.43</v>
      </c>
      <c r="AA207" s="88">
        <v>9.24</v>
      </c>
      <c r="AB207" s="88">
        <v>228.73009999999999</v>
      </c>
      <c r="AC207" s="88">
        <v>15803.03</v>
      </c>
      <c r="AD207" s="88">
        <v>6.76</v>
      </c>
      <c r="AE207" s="88">
        <v>7.0090000000000003</v>
      </c>
      <c r="AF207" s="88">
        <v>2.09</v>
      </c>
      <c r="AG207" s="88">
        <v>3.3980000000000001</v>
      </c>
      <c r="AH207" s="88">
        <v>0.25</v>
      </c>
      <c r="AI207" s="88">
        <v>0.82099999999999995</v>
      </c>
      <c r="AJ207" s="88">
        <v>0.69</v>
      </c>
      <c r="AK207" s="39">
        <v>85.6</v>
      </c>
      <c r="AL207" s="39">
        <v>12.641999999999999</v>
      </c>
      <c r="AM207" s="89">
        <v>3524.0749999999998</v>
      </c>
      <c r="AN207" s="89">
        <v>1460.5029999999999</v>
      </c>
      <c r="AO207" s="90">
        <v>1316.66</v>
      </c>
      <c r="AP207" s="90">
        <v>820.3</v>
      </c>
      <c r="AQ207" s="90">
        <v>7434.94</v>
      </c>
      <c r="AR207" s="90">
        <v>7.7690000000000001</v>
      </c>
      <c r="AS207" s="90">
        <v>11.138500000000001</v>
      </c>
      <c r="AU207" s="17">
        <v>-3.0551412849553206E-2</v>
      </c>
      <c r="AW207" s="84">
        <v>-2.7916310356997931E-2</v>
      </c>
      <c r="AX207" s="84"/>
      <c r="AY207" s="17">
        <v>-2.0273252930629537E-2</v>
      </c>
      <c r="BA207" s="17">
        <v>-1.3360723008152608E-2</v>
      </c>
      <c r="BC207" s="17">
        <v>-6.7862302244459327E-2</v>
      </c>
      <c r="BD207" s="17">
        <v>-1.970110439104511E-2</v>
      </c>
      <c r="BE207" s="17">
        <v>-3.7517918422310004E-2</v>
      </c>
      <c r="BF207" s="17">
        <v>1.0132533088879958E-2</v>
      </c>
      <c r="BG207" s="17">
        <v>9.5773369522531571E-3</v>
      </c>
      <c r="BH207" s="17">
        <v>4.1049238395934662E-2</v>
      </c>
      <c r="BI207" s="17">
        <v>1.6246514721305561E-2</v>
      </c>
      <c r="BJ207" s="17">
        <v>-8.9735587703603015E-2</v>
      </c>
      <c r="BK207" s="17">
        <v>1.80711733524197E-2</v>
      </c>
      <c r="BL207" s="17">
        <v>6.5331880797518949E-3</v>
      </c>
      <c r="BM207" s="17">
        <v>-1.8098620407048016E-2</v>
      </c>
      <c r="BN207" s="17">
        <v>-2.326477747413791E-3</v>
      </c>
      <c r="BO207" s="17">
        <v>4.7305811951148247E-3</v>
      </c>
      <c r="BP207" s="17">
        <v>4.2050475834332079E-3</v>
      </c>
      <c r="BQ207" s="17">
        <v>-6.3231850117095978E-2</v>
      </c>
      <c r="BR207" s="17">
        <v>2.7746947835738167E-2</v>
      </c>
      <c r="BS207" s="17">
        <v>8.4656084656085095E-3</v>
      </c>
      <c r="BT207" s="17">
        <v>7.004005986223083E-3</v>
      </c>
      <c r="BU207" s="17">
        <v>6.6327300685913304E-3</v>
      </c>
      <c r="BV207" s="17">
        <v>-1.3605442176870652E-2</v>
      </c>
      <c r="BW207" s="17">
        <v>5.3563837324642094E-2</v>
      </c>
      <c r="BX207" s="17">
        <v>-4.4534412955465674E-2</v>
      </c>
      <c r="BY207" s="17">
        <v>2.1657522379439742E-2</v>
      </c>
      <c r="BZ207" s="17">
        <v>0</v>
      </c>
      <c r="CA207" s="17">
        <v>-0.13396375098502755</v>
      </c>
      <c r="CB207" s="17">
        <v>-7.1886271349549724E-2</v>
      </c>
      <c r="CC207" s="17">
        <v>4.7562425683711496E-3</v>
      </c>
      <c r="CD207" s="17">
        <v>-1.0686427457098358E-2</v>
      </c>
      <c r="CE207" s="17">
        <v>-4.0897078241693974E-3</v>
      </c>
      <c r="CF207" s="17">
        <v>-1.3271918416604578E-2</v>
      </c>
      <c r="CG207" s="17">
        <v>-1.6456184065466339E-2</v>
      </c>
      <c r="CH207" s="17">
        <v>8.0971659919029104E-3</v>
      </c>
      <c r="CI207" s="17">
        <v>-7.1968078623069753E-2</v>
      </c>
      <c r="CJ207" s="17">
        <v>-2.6680963794625923E-2</v>
      </c>
      <c r="CK207" s="17">
        <v>-3.788357340498405E-2</v>
      </c>
      <c r="CM207" s="17">
        <v>24056.790120999998</v>
      </c>
      <c r="CN207" s="17">
        <v>-3.066155427240802E-2</v>
      </c>
      <c r="CO207" s="17">
        <v>3378.3088299999999</v>
      </c>
      <c r="CP207" s="17">
        <v>-2.5724177141748128E-2</v>
      </c>
      <c r="CQ207" s="17">
        <v>10156.599329499999</v>
      </c>
      <c r="CR207" s="17">
        <v>-3.9598774636471878E-2</v>
      </c>
      <c r="CT207" s="103" t="s">
        <v>324</v>
      </c>
      <c r="CU207" s="103" t="s">
        <v>325</v>
      </c>
      <c r="CV207" s="102" t="s">
        <v>326</v>
      </c>
      <c r="CW207" s="103"/>
      <c r="CX207" s="103"/>
      <c r="CY207" s="109">
        <v>1.1982900000000001</v>
      </c>
      <c r="CZ207" s="109">
        <v>9.0711910000000007</v>
      </c>
      <c r="DA207" s="109">
        <v>8.2162760000000006</v>
      </c>
      <c r="DB207" s="109">
        <v>28.585764999999999</v>
      </c>
      <c r="DC207" s="109">
        <v>21.480015000000002</v>
      </c>
      <c r="DD207" s="109">
        <v>16.245784</v>
      </c>
      <c r="DE207" s="109">
        <v>19.973851</v>
      </c>
      <c r="DF207" s="109">
        <v>5.305606</v>
      </c>
    </row>
    <row r="208" spans="1:110" x14ac:dyDescent="0.25">
      <c r="A208" s="91">
        <v>5</v>
      </c>
      <c r="B208" s="85">
        <v>40086</v>
      </c>
      <c r="C208" s="86">
        <v>2791.42</v>
      </c>
      <c r="D208" s="87"/>
      <c r="E208" s="86">
        <v>15848.55</v>
      </c>
      <c r="F208" s="87"/>
      <c r="G208" s="86">
        <v>6091.57</v>
      </c>
      <c r="H208" s="87"/>
      <c r="I208" s="86">
        <v>6804.83</v>
      </c>
      <c r="J208" s="87"/>
      <c r="K208" s="86">
        <v>303.32</v>
      </c>
      <c r="L208" s="86">
        <v>1160.6199999999999</v>
      </c>
      <c r="M208" s="86">
        <v>2510.81</v>
      </c>
      <c r="N208" s="86">
        <v>5346.75</v>
      </c>
      <c r="O208" s="86">
        <v>6664.79</v>
      </c>
      <c r="P208" s="86">
        <v>2896.83</v>
      </c>
      <c r="Q208" s="86">
        <v>3868.88</v>
      </c>
      <c r="R208" s="86">
        <v>2187.6999999999998</v>
      </c>
      <c r="S208" s="86">
        <v>3376.904</v>
      </c>
      <c r="T208" s="86">
        <v>3632.42</v>
      </c>
      <c r="U208" s="86">
        <v>644.96</v>
      </c>
      <c r="V208" s="88">
        <v>295.82600000000002</v>
      </c>
      <c r="W208" s="88">
        <v>155.32900000000001</v>
      </c>
      <c r="X208" s="88">
        <v>133.65199999999999</v>
      </c>
      <c r="Y208" s="88">
        <v>2.64</v>
      </c>
      <c r="Z208" s="88">
        <v>8.48</v>
      </c>
      <c r="AA208" s="88">
        <v>9.2899999999999991</v>
      </c>
      <c r="AB208" s="88">
        <v>230.14869999999999</v>
      </c>
      <c r="AC208" s="88">
        <v>15899.82</v>
      </c>
      <c r="AD208" s="88">
        <v>6.73</v>
      </c>
      <c r="AE208" s="88">
        <v>6.8959999999999999</v>
      </c>
      <c r="AF208" s="88">
        <v>2.0699999999999998</v>
      </c>
      <c r="AG208" s="88">
        <v>3.3079999999999998</v>
      </c>
      <c r="AH208" s="88">
        <v>0.25</v>
      </c>
      <c r="AI208" s="88">
        <v>0.753</v>
      </c>
      <c r="AJ208" s="88">
        <v>0.54188000000000003</v>
      </c>
      <c r="AK208" s="39">
        <v>86</v>
      </c>
      <c r="AL208" s="39">
        <v>12.0215</v>
      </c>
      <c r="AM208" s="89">
        <v>3665.7559999999999</v>
      </c>
      <c r="AN208" s="89">
        <v>1593.3119999999999</v>
      </c>
      <c r="AO208" s="90">
        <v>1405.6</v>
      </c>
      <c r="AP208" s="90">
        <v>846.9</v>
      </c>
      <c r="AQ208" s="90">
        <v>7449.31</v>
      </c>
      <c r="AR208" s="90">
        <v>7.5140000000000002</v>
      </c>
      <c r="AS208" s="90">
        <v>10.994999999999999</v>
      </c>
      <c r="AU208" s="17">
        <v>0.10100218718375609</v>
      </c>
      <c r="AW208" s="84">
        <v>9.8207949600152222E-2</v>
      </c>
      <c r="AX208" s="84"/>
      <c r="AY208" s="17">
        <v>8.9926370107487497E-2</v>
      </c>
      <c r="BA208" s="17">
        <v>8.9891044201576564E-2</v>
      </c>
      <c r="BC208" s="17">
        <v>0.10330750330750327</v>
      </c>
      <c r="BD208" s="17">
        <v>3.09265755624204E-2</v>
      </c>
      <c r="BE208" s="17">
        <v>0.10305407247272913</v>
      </c>
      <c r="BF208" s="17">
        <v>9.4151977393681419E-2</v>
      </c>
      <c r="BG208" s="17">
        <v>6.2596602363062193E-2</v>
      </c>
      <c r="BH208" s="17">
        <v>0.10222155091203233</v>
      </c>
      <c r="BI208" s="17">
        <v>7.111775348068905E-2</v>
      </c>
      <c r="BJ208" s="17">
        <v>9.7733667882284658E-2</v>
      </c>
      <c r="BK208" s="17">
        <v>0.10337209250435175</v>
      </c>
      <c r="BL208" s="17">
        <v>0.10395819257162442</v>
      </c>
      <c r="BM208" s="17">
        <v>7.8354315921262963E-2</v>
      </c>
      <c r="BN208" s="17">
        <v>1.2922918428645458E-2</v>
      </c>
      <c r="BO208" s="17">
        <v>6.3959444196370896E-3</v>
      </c>
      <c r="BP208" s="17">
        <v>1.1581955252918386E-2</v>
      </c>
      <c r="BQ208" s="17">
        <v>-0.13</v>
      </c>
      <c r="BR208" s="17">
        <v>-6.2634989200863966E-2</v>
      </c>
      <c r="BS208" s="17">
        <v>-6.2959076600208608E-3</v>
      </c>
      <c r="BT208" s="17">
        <v>6.8423013918115227E-3</v>
      </c>
      <c r="BU208" s="17">
        <v>6.3551461754105532E-3</v>
      </c>
      <c r="BV208" s="17">
        <v>-5.5172413793103114E-3</v>
      </c>
      <c r="BW208" s="17">
        <v>1.2911903160726323E-2</v>
      </c>
      <c r="BX208" s="17">
        <v>-7.6271186440677874E-2</v>
      </c>
      <c r="BY208" s="17">
        <v>-1.6958733747880039E-2</v>
      </c>
      <c r="BZ208" s="17">
        <v>0</v>
      </c>
      <c r="CA208" s="17">
        <v>-0.18744313011828928</v>
      </c>
      <c r="CB208" s="17">
        <v>-0.25184404636459434</v>
      </c>
      <c r="CC208" s="17">
        <v>1.0650887573964596E-2</v>
      </c>
      <c r="CD208" s="17">
        <v>2.2305448237798675E-2</v>
      </c>
      <c r="CE208" s="17">
        <v>8.499952854121684E-2</v>
      </c>
      <c r="CF208" s="17">
        <v>0.11316259859357691</v>
      </c>
      <c r="CG208" s="17">
        <v>0.11044991023666539</v>
      </c>
      <c r="CH208" s="17">
        <v>1.0040160642570184E-2</v>
      </c>
      <c r="CI208" s="17">
        <v>8.8909227149180925E-3</v>
      </c>
      <c r="CJ208" s="17">
        <v>7.3877260060917216E-3</v>
      </c>
      <c r="CK208" s="17">
        <v>2.5180554656506926E-2</v>
      </c>
      <c r="CM208" s="17">
        <v>26294.437452499998</v>
      </c>
      <c r="CN208" s="17">
        <v>9.3015207774817865E-2</v>
      </c>
      <c r="CO208" s="17">
        <v>3457.8298</v>
      </c>
      <c r="CP208" s="17">
        <v>2.3538691695039526E-2</v>
      </c>
      <c r="CQ208" s="17">
        <v>11389.4717375</v>
      </c>
      <c r="CR208" s="17">
        <v>0.12138633887221517</v>
      </c>
      <c r="CT208" s="103" t="s">
        <v>327</v>
      </c>
      <c r="CU208" s="103" t="s">
        <v>325</v>
      </c>
      <c r="CV208" s="102" t="s">
        <v>326</v>
      </c>
      <c r="CW208" s="103"/>
      <c r="CX208" s="103"/>
      <c r="CY208" s="109">
        <v>1.71008</v>
      </c>
      <c r="CZ208" s="109">
        <v>10.713873</v>
      </c>
      <c r="DA208" s="109">
        <v>10.060509</v>
      </c>
      <c r="DB208" s="109">
        <v>32.860762999999999</v>
      </c>
      <c r="DC208" s="109">
        <v>25.493410000000001</v>
      </c>
      <c r="DD208" s="109">
        <v>20.185403000000001</v>
      </c>
      <c r="DE208" s="109">
        <v>23.652259000000001</v>
      </c>
      <c r="DF208" s="109">
        <v>6.9150470000000004</v>
      </c>
    </row>
    <row r="209" spans="1:110" x14ac:dyDescent="0.25">
      <c r="A209" s="91">
        <v>6</v>
      </c>
      <c r="B209" s="85">
        <v>40117</v>
      </c>
      <c r="C209" s="86">
        <v>2959.37</v>
      </c>
      <c r="D209" s="87"/>
      <c r="E209" s="86">
        <v>16803.62</v>
      </c>
      <c r="F209" s="87"/>
      <c r="G209" s="86">
        <v>6368.39</v>
      </c>
      <c r="H209" s="87"/>
      <c r="I209" s="86">
        <v>7106.97</v>
      </c>
      <c r="J209" s="87"/>
      <c r="K209" s="86">
        <v>324.45999999999998</v>
      </c>
      <c r="L209" s="86">
        <v>1210.8399999999999</v>
      </c>
      <c r="M209" s="86">
        <v>2669.95</v>
      </c>
      <c r="N209" s="86">
        <v>5588.34</v>
      </c>
      <c r="O209" s="86">
        <v>6835.69</v>
      </c>
      <c r="P209" s="86">
        <v>3036.18</v>
      </c>
      <c r="Q209" s="86">
        <v>3923.15</v>
      </c>
      <c r="R209" s="86">
        <v>2351.56</v>
      </c>
      <c r="S209" s="86">
        <v>3545.7359999999999</v>
      </c>
      <c r="T209" s="86">
        <v>3817.56</v>
      </c>
      <c r="U209" s="86">
        <v>658.2</v>
      </c>
      <c r="V209" s="88">
        <v>295.185</v>
      </c>
      <c r="W209" s="88">
        <v>156.00200000000001</v>
      </c>
      <c r="X209" s="88">
        <v>133.971</v>
      </c>
      <c r="Y209" s="88">
        <v>2.41</v>
      </c>
      <c r="Z209" s="88">
        <v>8.31</v>
      </c>
      <c r="AA209" s="88">
        <v>9.3699999999999992</v>
      </c>
      <c r="AB209" s="88">
        <v>231.58949999999999</v>
      </c>
      <c r="AC209" s="88">
        <v>15995.18</v>
      </c>
      <c r="AD209" s="88">
        <v>6.76</v>
      </c>
      <c r="AE209" s="88">
        <v>7.1130000000000004</v>
      </c>
      <c r="AF209" s="88">
        <v>2.09</v>
      </c>
      <c r="AG209" s="88">
        <v>3.4409999999999998</v>
      </c>
      <c r="AH209" s="88">
        <v>0.25</v>
      </c>
      <c r="AI209" s="88">
        <v>0.72</v>
      </c>
      <c r="AJ209" s="88">
        <v>0.59125000000000005</v>
      </c>
      <c r="AK209" s="39">
        <v>86</v>
      </c>
      <c r="AL209" s="39">
        <v>12.809100000000001</v>
      </c>
      <c r="AM209" s="89">
        <v>3601.3220000000001</v>
      </c>
      <c r="AN209" s="89">
        <v>1595.43</v>
      </c>
      <c r="AO209" s="90">
        <v>1378.4</v>
      </c>
      <c r="AP209" s="90">
        <v>845.2</v>
      </c>
      <c r="AQ209" s="90">
        <v>8049.18</v>
      </c>
      <c r="AR209" s="90">
        <v>7.8090000000000002</v>
      </c>
      <c r="AS209" s="90">
        <v>11.491099999999999</v>
      </c>
      <c r="AU209" s="17">
        <v>3.1999584902303813E-2</v>
      </c>
      <c r="AW209" s="84">
        <v>3.405829249217418E-2</v>
      </c>
      <c r="AX209" s="84"/>
      <c r="AY209" s="17">
        <v>3.9422066013629964E-2</v>
      </c>
      <c r="BA209" s="17">
        <v>4.0906082472485394E-2</v>
      </c>
      <c r="BC209" s="17">
        <v>2.6243661778813321E-2</v>
      </c>
      <c r="BD209" s="17">
        <v>-6.2638609084292307E-3</v>
      </c>
      <c r="BE209" s="17">
        <v>2.9254481254628484E-2</v>
      </c>
      <c r="BF209" s="17">
        <v>4.4081439203762729E-2</v>
      </c>
      <c r="BG209" s="17">
        <v>6.5864746309843181E-2</v>
      </c>
      <c r="BH209" s="17">
        <v>4.7061284250156765E-2</v>
      </c>
      <c r="BI209" s="17">
        <v>8.7225492615178313E-2</v>
      </c>
      <c r="BJ209" s="17">
        <v>1.7938775887916369E-2</v>
      </c>
      <c r="BK209" s="17">
        <v>4.2193953678802965E-2</v>
      </c>
      <c r="BL209" s="17">
        <v>3.9634057907957487E-2</v>
      </c>
      <c r="BM209" s="17">
        <v>1.9124713774309132E-2</v>
      </c>
      <c r="BN209" s="17">
        <v>1.5675252205943124E-2</v>
      </c>
      <c r="BO209" s="17">
        <v>7.007790784167689E-3</v>
      </c>
      <c r="BP209" s="17">
        <v>-2.1861946689906153E-3</v>
      </c>
      <c r="BQ209" s="17">
        <v>-6.8965517241379226E-2</v>
      </c>
      <c r="BR209" s="17">
        <v>-2.8801843317972309E-2</v>
      </c>
      <c r="BS209" s="17">
        <v>-2.428722280887019E-2</v>
      </c>
      <c r="BT209" s="17">
        <v>6.6083259802356409E-3</v>
      </c>
      <c r="BU209" s="17">
        <v>6.2144111940902746E-3</v>
      </c>
      <c r="BV209" s="17">
        <v>-6.2413314840499279E-2</v>
      </c>
      <c r="BW209" s="17">
        <v>-6.9313504182711427E-2</v>
      </c>
      <c r="BX209" s="17">
        <v>-4.1284403669724856E-2</v>
      </c>
      <c r="BY209" s="17">
        <v>-2.3001725129384698E-2</v>
      </c>
      <c r="BZ209" s="17">
        <v>0</v>
      </c>
      <c r="CA209" s="17">
        <v>-8.0627099664053792E-2</v>
      </c>
      <c r="CB209" s="17">
        <v>-0.22253521126760567</v>
      </c>
      <c r="CC209" s="17">
        <v>2.3419203747070405E-3</v>
      </c>
      <c r="CD209" s="17">
        <v>-2.4980911467773148E-2</v>
      </c>
      <c r="CE209" s="17">
        <v>4.1698381529579054E-2</v>
      </c>
      <c r="CF209" s="17">
        <v>-3.3111430335994729E-3</v>
      </c>
      <c r="CG209" s="17">
        <v>8.053146003791456E-2</v>
      </c>
      <c r="CH209" s="17">
        <v>1.9259443339960214E-2</v>
      </c>
      <c r="CI209" s="17">
        <v>1.8829658802361982E-2</v>
      </c>
      <c r="CJ209" s="17">
        <v>-4.5030556449021653E-4</v>
      </c>
      <c r="CK209" s="17">
        <v>4.717576807201862E-3</v>
      </c>
      <c r="CM209" s="17">
        <v>27378.538675</v>
      </c>
      <c r="CN209" s="17">
        <v>4.1229298951855897E-2</v>
      </c>
      <c r="CO209" s="17">
        <v>3524.3291599999998</v>
      </c>
      <c r="CP209" s="17">
        <v>1.9231530713281542E-2</v>
      </c>
      <c r="CQ209" s="17">
        <v>11346.647806999999</v>
      </c>
      <c r="CR209" s="17">
        <v>-3.7599575719567957E-3</v>
      </c>
      <c r="CT209" s="103" t="s">
        <v>328</v>
      </c>
      <c r="CU209" s="103" t="s">
        <v>329</v>
      </c>
      <c r="CV209" s="102" t="s">
        <v>326</v>
      </c>
      <c r="CW209" s="103" t="s">
        <v>130</v>
      </c>
      <c r="CX209" s="103"/>
      <c r="CY209" s="109">
        <v>3.4913699999999999</v>
      </c>
      <c r="CZ209" s="109">
        <v>5.3994730000000004</v>
      </c>
      <c r="DA209" s="109">
        <v>3.4971549999999998</v>
      </c>
      <c r="DB209" s="109">
        <v>10.678972</v>
      </c>
      <c r="DC209" s="109">
        <v>11.840914</v>
      </c>
      <c r="DD209" s="109">
        <v>8.6108779999999996</v>
      </c>
      <c r="DE209" s="109">
        <v>12.171061999999999</v>
      </c>
      <c r="DF209" s="109">
        <v>2.2827890000000002</v>
      </c>
    </row>
    <row r="210" spans="1:110" x14ac:dyDescent="0.25">
      <c r="A210" s="91">
        <v>7</v>
      </c>
      <c r="B210" s="85">
        <v>40147</v>
      </c>
      <c r="C210" s="86">
        <v>3022.43</v>
      </c>
      <c r="D210" s="87"/>
      <c r="E210" s="86">
        <v>17137.93</v>
      </c>
      <c r="F210" s="87"/>
      <c r="G210" s="86">
        <v>6455.46</v>
      </c>
      <c r="H210" s="87"/>
      <c r="I210" s="86">
        <v>7139.32</v>
      </c>
      <c r="J210" s="87"/>
      <c r="K210" s="86">
        <v>339.05</v>
      </c>
      <c r="L210" s="86">
        <v>1211.26</v>
      </c>
      <c r="M210" s="86">
        <v>2750.98</v>
      </c>
      <c r="N210" s="86">
        <v>5412.68</v>
      </c>
      <c r="O210" s="86">
        <v>6766.41</v>
      </c>
      <c r="P210" s="86">
        <v>2998.62</v>
      </c>
      <c r="Q210" s="86">
        <v>3728.29</v>
      </c>
      <c r="R210" s="86">
        <v>2489.91</v>
      </c>
      <c r="S210" s="86">
        <v>3527.2489999999998</v>
      </c>
      <c r="T210" s="86">
        <v>3811.5</v>
      </c>
      <c r="U210" s="86">
        <v>660.72</v>
      </c>
      <c r="V210" s="88">
        <v>295.47800000000001</v>
      </c>
      <c r="W210" s="88">
        <v>155.154</v>
      </c>
      <c r="X210" s="88">
        <v>133.858</v>
      </c>
      <c r="Y210" s="88">
        <v>2.2799999999999998</v>
      </c>
      <c r="Z210" s="88">
        <v>8.3000000000000007</v>
      </c>
      <c r="AA210" s="88">
        <v>9.4</v>
      </c>
      <c r="AB210" s="88">
        <v>232.96870000000001</v>
      </c>
      <c r="AC210" s="88">
        <v>16090.44</v>
      </c>
      <c r="AD210" s="88">
        <v>6.79</v>
      </c>
      <c r="AE210" s="88">
        <v>7.0970000000000004</v>
      </c>
      <c r="AF210" s="88">
        <v>1.99</v>
      </c>
      <c r="AG210" s="88">
        <v>3.198</v>
      </c>
      <c r="AH210" s="88">
        <v>0.25</v>
      </c>
      <c r="AI210" s="88">
        <v>0.71899999999999997</v>
      </c>
      <c r="AJ210" s="88">
        <v>0.61187999999999998</v>
      </c>
      <c r="AK210" s="39">
        <v>86</v>
      </c>
      <c r="AL210" s="39">
        <v>12.196999999999999</v>
      </c>
      <c r="AM210" s="89">
        <v>3750.306</v>
      </c>
      <c r="AN210" s="89">
        <v>1664.0429999999999</v>
      </c>
      <c r="AO210" s="90">
        <v>1412.29</v>
      </c>
      <c r="AP210" s="90">
        <v>868.4</v>
      </c>
      <c r="AQ210" s="90">
        <v>8673.86</v>
      </c>
      <c r="AR210" s="90">
        <v>7.4036999999999997</v>
      </c>
      <c r="AS210" s="90">
        <v>11.121600000000001</v>
      </c>
      <c r="AU210" s="17">
        <v>2.4851858502423774E-3</v>
      </c>
      <c r="AW210" s="84">
        <v>1.393232868922345E-3</v>
      </c>
      <c r="AX210" s="84"/>
      <c r="AY210" s="17">
        <v>-3.0016808758230873E-3</v>
      </c>
      <c r="BA210" s="17">
        <v>3.9035933417621571E-3</v>
      </c>
      <c r="BC210" s="17">
        <v>1.2619349669493074E-2</v>
      </c>
      <c r="BD210" s="17">
        <v>-1.1380091654031643E-2</v>
      </c>
      <c r="BE210" s="17">
        <v>-1.8922152832162586E-3</v>
      </c>
      <c r="BF210" s="17">
        <v>2.843475183307298E-2</v>
      </c>
      <c r="BG210" s="17">
        <v>1.7386950475431595E-2</v>
      </c>
      <c r="BH210" s="17">
        <v>-2.2903550222491686E-3</v>
      </c>
      <c r="BI210" s="17">
        <v>4.5298577225887815E-2</v>
      </c>
      <c r="BJ210" s="17">
        <v>-5.5954291116860899E-3</v>
      </c>
      <c r="BK210" s="17">
        <v>8.068960205667608E-3</v>
      </c>
      <c r="BL210" s="17">
        <v>1.3459145467024536E-2</v>
      </c>
      <c r="BM210" s="17">
        <v>2.0506329113924027E-2</v>
      </c>
      <c r="BN210" s="17">
        <v>7.8486031516211696E-4</v>
      </c>
      <c r="BO210" s="17">
        <v>6.4600990073349074E-3</v>
      </c>
      <c r="BP210" s="17">
        <v>6.2868458104006208E-3</v>
      </c>
      <c r="BQ210" s="17">
        <v>-0.18518518518518523</v>
      </c>
      <c r="BR210" s="17">
        <v>5.9311981020166993E-3</v>
      </c>
      <c r="BS210" s="17">
        <v>5.4112554112553113E-3</v>
      </c>
      <c r="BT210" s="17">
        <v>6.2020696008089349E-3</v>
      </c>
      <c r="BU210" s="17">
        <v>6.1247748058441687E-3</v>
      </c>
      <c r="BV210" s="17">
        <v>-4.4378698224850632E-3</v>
      </c>
      <c r="BW210" s="17">
        <v>-1.6122128691682169E-2</v>
      </c>
      <c r="BX210" s="17">
        <v>-9.5693779904306719E-3</v>
      </c>
      <c r="BY210" s="17">
        <v>-2.6486168334314386E-2</v>
      </c>
      <c r="BZ210" s="17">
        <v>0</v>
      </c>
      <c r="CA210" s="17">
        <v>-8.2825822168087648E-2</v>
      </c>
      <c r="CB210" s="17">
        <v>-0.21466666666666656</v>
      </c>
      <c r="CC210" s="17">
        <v>4.6728971962617383E-3</v>
      </c>
      <c r="CD210" s="17">
        <v>-4.9082423667141217E-2</v>
      </c>
      <c r="CE210" s="17">
        <v>4.0203741407319749E-2</v>
      </c>
      <c r="CF210" s="17">
        <v>9.0933739951235992E-2</v>
      </c>
      <c r="CG210" s="17">
        <v>6.7549709112451062E-2</v>
      </c>
      <c r="CH210" s="17">
        <v>3.2427160794831211E-2</v>
      </c>
      <c r="CI210" s="17">
        <v>1.9327661016768083E-3</v>
      </c>
      <c r="CJ210" s="17">
        <v>-3.2822757111597323E-2</v>
      </c>
      <c r="CK210" s="17">
        <v>-1.288324280648212E-2</v>
      </c>
      <c r="CM210" s="17">
        <v>27544.490583999999</v>
      </c>
      <c r="CN210" s="17">
        <v>6.0613866565324415E-3</v>
      </c>
      <c r="CO210" s="17">
        <v>3485.7446</v>
      </c>
      <c r="CP210" s="17">
        <v>-1.0948057984459081E-2</v>
      </c>
      <c r="CQ210" s="17">
        <v>11972.146368</v>
      </c>
      <c r="CR210" s="17">
        <v>5.5126286779970002E-2</v>
      </c>
      <c r="CT210" s="103" t="s">
        <v>330</v>
      </c>
      <c r="CU210" s="103" t="s">
        <v>331</v>
      </c>
      <c r="CV210" s="102" t="s">
        <v>326</v>
      </c>
      <c r="CW210" s="103" t="s">
        <v>131</v>
      </c>
      <c r="CX210" s="103"/>
      <c r="CY210" s="109">
        <v>5.1385199999999998</v>
      </c>
      <c r="CZ210" s="109">
        <v>3.3225929999999999</v>
      </c>
      <c r="DA210" s="109">
        <v>4.3304580000000001</v>
      </c>
      <c r="DB210" s="109">
        <v>11.604725999999999</v>
      </c>
      <c r="DC210" s="109">
        <v>14.344393</v>
      </c>
      <c r="DD210" s="109">
        <v>5.8980839999999999</v>
      </c>
      <c r="DE210" s="109">
        <v>6.1205600000000002</v>
      </c>
      <c r="DF210" s="109">
        <v>-2.8334000000000002E-2</v>
      </c>
    </row>
    <row r="211" spans="1:110" x14ac:dyDescent="0.25">
      <c r="A211" s="91">
        <v>8</v>
      </c>
      <c r="B211" s="85">
        <v>40178</v>
      </c>
      <c r="C211" s="86">
        <v>3110.79</v>
      </c>
      <c r="D211" s="87"/>
      <c r="E211" s="86">
        <v>17640.650000000001</v>
      </c>
      <c r="F211" s="87"/>
      <c r="G211" s="86">
        <v>6692.75</v>
      </c>
      <c r="H211" s="87"/>
      <c r="I211" s="86">
        <v>7414.72</v>
      </c>
      <c r="J211" s="87"/>
      <c r="K211" s="86">
        <v>345.49</v>
      </c>
      <c r="L211" s="86">
        <v>1231.3</v>
      </c>
      <c r="M211" s="86">
        <v>2824.62</v>
      </c>
      <c r="N211" s="86">
        <v>5644.76</v>
      </c>
      <c r="O211" s="86">
        <v>7103.11</v>
      </c>
      <c r="P211" s="86">
        <v>3085.72</v>
      </c>
      <c r="Q211" s="86">
        <v>3883.52</v>
      </c>
      <c r="R211" s="86">
        <v>2553.1</v>
      </c>
      <c r="S211" s="86">
        <v>3639.0189999999998</v>
      </c>
      <c r="T211" s="86">
        <v>3939.63</v>
      </c>
      <c r="U211" s="86">
        <v>671.08</v>
      </c>
      <c r="V211" s="88">
        <v>299.01299999999998</v>
      </c>
      <c r="W211" s="88">
        <v>156.28399999999999</v>
      </c>
      <c r="X211" s="88">
        <v>134.50899999999999</v>
      </c>
      <c r="Y211" s="88">
        <v>2.2000000000000002</v>
      </c>
      <c r="Z211" s="88">
        <v>8.14</v>
      </c>
      <c r="AA211" s="88">
        <v>9.34</v>
      </c>
      <c r="AB211" s="88">
        <v>234.39779999999999</v>
      </c>
      <c r="AC211" s="88">
        <v>16187</v>
      </c>
      <c r="AD211" s="88">
        <v>6.78</v>
      </c>
      <c r="AE211" s="88">
        <v>7.101</v>
      </c>
      <c r="AF211" s="88">
        <v>1.92</v>
      </c>
      <c r="AG211" s="88">
        <v>3.84</v>
      </c>
      <c r="AH211" s="88">
        <v>0.25</v>
      </c>
      <c r="AI211" s="88">
        <v>0.7</v>
      </c>
      <c r="AJ211" s="88">
        <v>0.60499999999999998</v>
      </c>
      <c r="AK211" s="39">
        <v>86.2</v>
      </c>
      <c r="AL211" s="39">
        <v>11.865600000000001</v>
      </c>
      <c r="AM211" s="89">
        <v>3818.8589999999999</v>
      </c>
      <c r="AN211" s="89">
        <v>1729.963</v>
      </c>
      <c r="AO211" s="90">
        <v>1462.25</v>
      </c>
      <c r="AP211" s="90">
        <v>834.7</v>
      </c>
      <c r="AQ211" s="90">
        <v>8020.64</v>
      </c>
      <c r="AR211" s="90">
        <v>7.3996000000000004</v>
      </c>
      <c r="AS211" s="90">
        <v>10.497</v>
      </c>
      <c r="AU211" s="17">
        <v>6.0166510234934023E-2</v>
      </c>
      <c r="AW211" s="84">
        <v>6.0262295288843415E-2</v>
      </c>
      <c r="AX211" s="84"/>
      <c r="AY211" s="17">
        <v>4.5443128782891806E-2</v>
      </c>
      <c r="BA211" s="17">
        <v>4.4400815303247798E-2</v>
      </c>
      <c r="BC211" s="17">
        <v>6.9695371225108715E-2</v>
      </c>
      <c r="BD211" s="17">
        <v>4.3269976391928422E-2</v>
      </c>
      <c r="BE211" s="17">
        <v>6.3381936506545555E-2</v>
      </c>
      <c r="BF211" s="17">
        <v>4.5184457848225668E-2</v>
      </c>
      <c r="BG211" s="17">
        <v>2.5642218284447127E-2</v>
      </c>
      <c r="BH211" s="17">
        <v>4.8104307121922929E-2</v>
      </c>
      <c r="BI211" s="17">
        <v>1.4027315398771778E-2</v>
      </c>
      <c r="BJ211" s="17">
        <v>7.4900580518352688E-2</v>
      </c>
      <c r="BK211" s="17">
        <v>4.9996091094090866E-2</v>
      </c>
      <c r="BL211" s="17">
        <v>5.0968775637178387E-2</v>
      </c>
      <c r="BM211" s="17">
        <v>2.0528404862317107E-2</v>
      </c>
      <c r="BN211" s="17">
        <v>-2.1668142759595499E-3</v>
      </c>
      <c r="BO211" s="17">
        <v>4.3327388961493796E-3</v>
      </c>
      <c r="BP211" s="17">
        <v>2.3867955586149847E-3</v>
      </c>
      <c r="BQ211" s="17">
        <v>-8.7121212121212155E-2</v>
      </c>
      <c r="BR211" s="17">
        <v>-2.0047169811320709E-2</v>
      </c>
      <c r="BS211" s="17">
        <v>8.6114101184069369E-3</v>
      </c>
      <c r="BT211" s="17">
        <v>6.2603004057810718E-3</v>
      </c>
      <c r="BU211" s="17">
        <v>5.9975521735466941E-3</v>
      </c>
      <c r="BV211" s="17">
        <v>4.4576523031203408E-3</v>
      </c>
      <c r="BW211" s="17">
        <v>3.1467517401392087E-2</v>
      </c>
      <c r="BX211" s="17">
        <v>9.6618357487923134E-3</v>
      </c>
      <c r="BY211" s="17">
        <v>4.0205562273276874E-2</v>
      </c>
      <c r="BZ211" s="17">
        <v>0</v>
      </c>
      <c r="CA211" s="17">
        <v>-4.3824701195219196E-2</v>
      </c>
      <c r="CB211" s="17">
        <v>9.11087325607145E-2</v>
      </c>
      <c r="CC211" s="17">
        <v>0</v>
      </c>
      <c r="CD211" s="17">
        <v>6.5515950588528993E-2</v>
      </c>
      <c r="CE211" s="17">
        <v>-1.7577274646757624E-2</v>
      </c>
      <c r="CF211" s="17">
        <v>1.3293065011750205E-3</v>
      </c>
      <c r="CG211" s="17">
        <v>-1.9351166761525151E-2</v>
      </c>
      <c r="CH211" s="17">
        <v>-2.0073208170975354E-3</v>
      </c>
      <c r="CI211" s="17">
        <v>8.0526921285327013E-2</v>
      </c>
      <c r="CJ211" s="17">
        <v>3.926004791056692E-2</v>
      </c>
      <c r="CK211" s="17">
        <v>4.51205093224194E-2</v>
      </c>
      <c r="CM211" s="17">
        <v>28122.723498000003</v>
      </c>
      <c r="CN211" s="17">
        <v>2.0992688619040356E-2</v>
      </c>
      <c r="CO211" s="17">
        <v>3622.6731900000004</v>
      </c>
      <c r="CP211" s="17">
        <v>3.9282450584589679E-2</v>
      </c>
      <c r="CQ211" s="17">
        <v>12458.712870000001</v>
      </c>
      <c r="CR211" s="17">
        <v>4.0641543048665962E-2</v>
      </c>
      <c r="CT211" s="103" t="s">
        <v>332</v>
      </c>
      <c r="CU211" s="103" t="s">
        <v>325</v>
      </c>
      <c r="CV211" s="102" t="s">
        <v>326</v>
      </c>
      <c r="CW211" s="103" t="s">
        <v>132</v>
      </c>
      <c r="CX211" s="103"/>
      <c r="CY211" s="109">
        <v>5.2811700000000004</v>
      </c>
      <c r="CZ211" s="109">
        <v>-2.575472</v>
      </c>
      <c r="DA211" s="109">
        <v>9.8155920000000005</v>
      </c>
      <c r="DB211" s="109">
        <v>30.847752</v>
      </c>
      <c r="DC211" s="109">
        <v>33.062902000000001</v>
      </c>
      <c r="DD211" s="109">
        <v>23.787431000000002</v>
      </c>
      <c r="DE211" s="109">
        <v>9.8703459999999996</v>
      </c>
      <c r="DF211" s="109">
        <v>0.52276500000000004</v>
      </c>
    </row>
    <row r="212" spans="1:110" x14ac:dyDescent="0.25">
      <c r="A212" s="91">
        <v>9</v>
      </c>
      <c r="B212" s="85">
        <v>40209</v>
      </c>
      <c r="C212" s="86">
        <v>3001.79</v>
      </c>
      <c r="D212" s="87"/>
      <c r="E212" s="86">
        <v>17053.849999999999</v>
      </c>
      <c r="F212" s="87"/>
      <c r="G212" s="86">
        <v>6506.75</v>
      </c>
      <c r="H212" s="87"/>
      <c r="I212" s="86">
        <v>7220.5</v>
      </c>
      <c r="J212" s="87"/>
      <c r="K212" s="86">
        <v>325.77</v>
      </c>
      <c r="L212" s="86">
        <v>1271.92</v>
      </c>
      <c r="M212" s="86">
        <v>2717.69</v>
      </c>
      <c r="N212" s="86">
        <v>5527.98</v>
      </c>
      <c r="O212" s="86">
        <v>7068.31</v>
      </c>
      <c r="P212" s="86">
        <v>3124.03</v>
      </c>
      <c r="Q212" s="86">
        <v>3784.41</v>
      </c>
      <c r="R212" s="86">
        <v>2389.5300000000002</v>
      </c>
      <c r="S212" s="86">
        <v>3584.3530000000001</v>
      </c>
      <c r="T212" s="86">
        <v>3833.99</v>
      </c>
      <c r="U212" s="86">
        <v>669.37</v>
      </c>
      <c r="V212" s="88">
        <v>299.81700000000001</v>
      </c>
      <c r="W212" s="88">
        <v>157.41</v>
      </c>
      <c r="X212" s="88">
        <v>133.751</v>
      </c>
      <c r="Y212" s="88">
        <v>2.2799999999999998</v>
      </c>
      <c r="Z212" s="88">
        <v>8.16</v>
      </c>
      <c r="AA212" s="88">
        <v>9.3800000000000008</v>
      </c>
      <c r="AB212" s="88">
        <v>235.833</v>
      </c>
      <c r="AC212" s="88">
        <v>16284.45</v>
      </c>
      <c r="AD212" s="88">
        <v>6.76</v>
      </c>
      <c r="AE212" s="88">
        <v>7.0629999999999997</v>
      </c>
      <c r="AF212" s="88">
        <v>2.0299999999999998</v>
      </c>
      <c r="AG212" s="88">
        <v>3.62</v>
      </c>
      <c r="AH212" s="88">
        <v>0.25</v>
      </c>
      <c r="AI212" s="88">
        <v>0.66500000000000004</v>
      </c>
      <c r="AJ212" s="88">
        <v>0.61624999999999996</v>
      </c>
      <c r="AK212" s="39">
        <v>86.4</v>
      </c>
      <c r="AL212" s="39">
        <v>12.172599999999999</v>
      </c>
      <c r="AM212" s="89">
        <v>3661.752</v>
      </c>
      <c r="AN212" s="89">
        <v>1633.76</v>
      </c>
      <c r="AO212" s="90">
        <v>1383.11</v>
      </c>
      <c r="AP212" s="90">
        <v>838.4</v>
      </c>
      <c r="AQ212" s="90">
        <v>8171.58</v>
      </c>
      <c r="AR212" s="90">
        <v>7.617</v>
      </c>
      <c r="AS212" s="90">
        <v>10.561</v>
      </c>
      <c r="AU212" s="17">
        <v>2.1308589328133953E-2</v>
      </c>
      <c r="AW212" s="84">
        <v>1.9895117837704035E-2</v>
      </c>
      <c r="AX212" s="84"/>
      <c r="AY212" s="17">
        <v>1.3672215426504986E-2</v>
      </c>
      <c r="BA212" s="17">
        <v>4.5518695027557676E-3</v>
      </c>
      <c r="BC212" s="17">
        <v>4.4967022129076106E-2</v>
      </c>
      <c r="BD212" s="17">
        <v>3.4686663803640272E-4</v>
      </c>
      <c r="BE212" s="17">
        <v>3.0348882937882848E-2</v>
      </c>
      <c r="BF212" s="17">
        <v>-3.1433305775954934E-2</v>
      </c>
      <c r="BG212" s="17">
        <v>-1.0135041232121389E-2</v>
      </c>
      <c r="BH212" s="17">
        <v>-1.2370808054858351E-2</v>
      </c>
      <c r="BI212" s="17">
        <v>-4.9669270866523063E-2</v>
      </c>
      <c r="BJ212" s="17">
        <v>5.8833285138376157E-2</v>
      </c>
      <c r="BK212" s="17">
        <v>-5.213868150364287E-3</v>
      </c>
      <c r="BL212" s="17">
        <v>-1.587401376795583E-3</v>
      </c>
      <c r="BM212" s="17">
        <v>3.8286235186872908E-3</v>
      </c>
      <c r="BN212" s="17">
        <v>9.9259786235750269E-4</v>
      </c>
      <c r="BO212" s="17">
        <v>-5.4358277457982052E-3</v>
      </c>
      <c r="BP212" s="17">
        <v>-8.4346612326546833E-4</v>
      </c>
      <c r="BQ212" s="17">
        <v>-5.3941908713693087E-2</v>
      </c>
      <c r="BR212" s="17">
        <v>-1.2033694344163459E-3</v>
      </c>
      <c r="BS212" s="17">
        <v>3.2017075773747017E-3</v>
      </c>
      <c r="BT212" s="17">
        <v>5.9553649884818149E-3</v>
      </c>
      <c r="BU212" s="17">
        <v>5.9555441076624138E-3</v>
      </c>
      <c r="BV212" s="17">
        <v>4.4378698224851743E-3</v>
      </c>
      <c r="BW212" s="17">
        <v>-2.249402502460307E-3</v>
      </c>
      <c r="BX212" s="17">
        <v>-4.7846889952153027E-2</v>
      </c>
      <c r="BY212" s="17">
        <v>-7.061900610287708E-2</v>
      </c>
      <c r="BZ212" s="17">
        <v>0</v>
      </c>
      <c r="CA212" s="17">
        <v>-1.388888888888884E-3</v>
      </c>
      <c r="CB212" s="17">
        <v>3.4892177589851858E-2</v>
      </c>
      <c r="CC212" s="17">
        <v>0</v>
      </c>
      <c r="CD212" s="17">
        <v>-4.7786339399333411E-2</v>
      </c>
      <c r="CE212" s="17">
        <v>4.1369252735523165E-2</v>
      </c>
      <c r="CF212" s="17">
        <v>4.3005960775464702E-2</v>
      </c>
      <c r="CG212" s="17">
        <v>2.4586477074869384E-2</v>
      </c>
      <c r="CH212" s="17">
        <v>2.7449124467581631E-2</v>
      </c>
      <c r="CI212" s="17">
        <v>7.7607905401543942E-2</v>
      </c>
      <c r="CJ212" s="17">
        <v>-5.1901651940069238E-2</v>
      </c>
      <c r="CK212" s="17">
        <v>-3.2155320204331983E-2</v>
      </c>
      <c r="CM212" s="17">
        <v>27766.140532199999</v>
      </c>
      <c r="CN212" s="17">
        <v>-1.267953176104597E-2</v>
      </c>
      <c r="CO212" s="17">
        <v>3545.8540410000001</v>
      </c>
      <c r="CP212" s="17">
        <v>-2.1205100479958161E-2</v>
      </c>
      <c r="CQ212" s="17">
        <v>12320.075159099999</v>
      </c>
      <c r="CR212" s="17">
        <v>-1.1127771572120859E-2</v>
      </c>
      <c r="CT212" s="103" t="s">
        <v>333</v>
      </c>
      <c r="CU212" s="103" t="s">
        <v>325</v>
      </c>
      <c r="CV212" s="102" t="s">
        <v>326</v>
      </c>
      <c r="CW212" s="103" t="s">
        <v>133</v>
      </c>
      <c r="CX212" s="103"/>
      <c r="CY212" s="109">
        <v>2.2652100000000002</v>
      </c>
      <c r="CZ212" s="109">
        <v>8.3355979999999992</v>
      </c>
      <c r="DA212" s="109">
        <v>7.3233170000000003</v>
      </c>
      <c r="DB212" s="109">
        <v>25.989529999999998</v>
      </c>
      <c r="DC212" s="109">
        <v>19.247513999999999</v>
      </c>
      <c r="DD212" s="109">
        <v>14.388922000000001</v>
      </c>
      <c r="DE212" s="109">
        <v>19.105637000000002</v>
      </c>
      <c r="DF212" s="109">
        <v>5.651681</v>
      </c>
    </row>
    <row r="213" spans="1:110" x14ac:dyDescent="0.25">
      <c r="A213" s="91">
        <v>10</v>
      </c>
      <c r="B213" s="85">
        <v>40237</v>
      </c>
      <c r="C213" s="86">
        <v>3012.99</v>
      </c>
      <c r="D213" s="87"/>
      <c r="E213" s="86">
        <v>17119.919999999998</v>
      </c>
      <c r="F213" s="87"/>
      <c r="G213" s="86">
        <v>6527.5</v>
      </c>
      <c r="H213" s="87"/>
      <c r="I213" s="86">
        <v>7293.09</v>
      </c>
      <c r="J213" s="87"/>
      <c r="K213" s="86">
        <v>328.7</v>
      </c>
      <c r="L213" s="86">
        <v>1305.24</v>
      </c>
      <c r="M213" s="86">
        <v>2712.72</v>
      </c>
      <c r="N213" s="86">
        <v>5741.97</v>
      </c>
      <c r="O213" s="86">
        <v>7169.66</v>
      </c>
      <c r="P213" s="86">
        <v>3158.12</v>
      </c>
      <c r="Q213" s="86">
        <v>3834.99</v>
      </c>
      <c r="R213" s="86">
        <v>2366</v>
      </c>
      <c r="S213" s="86">
        <v>3632.1579999999999</v>
      </c>
      <c r="T213" s="86">
        <v>3888.36</v>
      </c>
      <c r="U213" s="86">
        <v>707.87</v>
      </c>
      <c r="V213" s="88">
        <v>305.86500000000001</v>
      </c>
      <c r="W213" s="88">
        <v>158.44800000000001</v>
      </c>
      <c r="X213" s="88">
        <v>134.14500000000001</v>
      </c>
      <c r="Y213" s="88">
        <v>2.25</v>
      </c>
      <c r="Z213" s="88">
        <v>7.93</v>
      </c>
      <c r="AA213" s="88">
        <v>9.1999999999999993</v>
      </c>
      <c r="AB213" s="88">
        <v>237.13030000000001</v>
      </c>
      <c r="AC213" s="88">
        <v>16382.72</v>
      </c>
      <c r="AD213" s="88">
        <v>6.74</v>
      </c>
      <c r="AE213" s="88">
        <v>7.0590000000000002</v>
      </c>
      <c r="AF213" s="88">
        <v>1.97</v>
      </c>
      <c r="AG213" s="88">
        <v>3.62</v>
      </c>
      <c r="AH213" s="88">
        <v>0.25</v>
      </c>
      <c r="AI213" s="88">
        <v>0.65600000000000003</v>
      </c>
      <c r="AJ213" s="88">
        <v>0.64249999999999996</v>
      </c>
      <c r="AK213" s="39">
        <v>87</v>
      </c>
      <c r="AL213" s="39">
        <v>11.727</v>
      </c>
      <c r="AM213" s="89">
        <v>3714.83</v>
      </c>
      <c r="AN213" s="89">
        <v>1639.8530000000001</v>
      </c>
      <c r="AO213" s="90">
        <v>1424.15</v>
      </c>
      <c r="AP213" s="90">
        <v>828.2</v>
      </c>
      <c r="AQ213" s="90">
        <v>8536.18</v>
      </c>
      <c r="AR213" s="90">
        <v>7.6914999999999996</v>
      </c>
      <c r="AS213" s="90">
        <v>10.486499999999999</v>
      </c>
      <c r="AU213" s="17">
        <v>2.923475481648885E-2</v>
      </c>
      <c r="AW213" s="84">
        <v>2.9333764346102464E-2</v>
      </c>
      <c r="AX213" s="84"/>
      <c r="AY213" s="17">
        <v>3.6758031186003848E-2</v>
      </c>
      <c r="BA213" s="17">
        <v>3.8575102390703941E-2</v>
      </c>
      <c r="BC213" s="17">
        <v>1.8994248635894495E-2</v>
      </c>
      <c r="BD213" s="17">
        <v>1.6544755048461868E-2</v>
      </c>
      <c r="BE213" s="17">
        <v>2.6768642447418722E-2</v>
      </c>
      <c r="BF213" s="17">
        <v>4.2877096004197535E-2</v>
      </c>
      <c r="BG213" s="17">
        <v>4.9760508157205896E-2</v>
      </c>
      <c r="BH213" s="17">
        <v>2.9046694812947305E-2</v>
      </c>
      <c r="BI213" s="17">
        <v>4.1635709668507603E-2</v>
      </c>
      <c r="BJ213" s="17">
        <v>2.5378427332714892E-2</v>
      </c>
      <c r="BK213" s="17">
        <v>3.168758429019336E-2</v>
      </c>
      <c r="BL213" s="17">
        <v>3.361668634395909E-2</v>
      </c>
      <c r="BM213" s="17">
        <v>1.5679864390361953E-2</v>
      </c>
      <c r="BN213" s="17">
        <v>1.1963665653618838E-2</v>
      </c>
      <c r="BO213" s="17">
        <v>7.2830864818180796E-3</v>
      </c>
      <c r="BP213" s="17">
        <v>4.8633626679017716E-3</v>
      </c>
      <c r="BQ213" s="17">
        <v>-3.5087719298245501E-2</v>
      </c>
      <c r="BR213" s="17">
        <v>-1.927710843373498E-2</v>
      </c>
      <c r="BS213" s="17">
        <v>-6.38297872340432E-3</v>
      </c>
      <c r="BT213" s="17">
        <v>6.1343004446519078E-3</v>
      </c>
      <c r="BU213" s="17">
        <v>6.0010789015092492E-3</v>
      </c>
      <c r="BV213" s="17">
        <v>-1.4727540500736325E-3</v>
      </c>
      <c r="BW213" s="17">
        <v>5.6361843032259884E-4</v>
      </c>
      <c r="BX213" s="17">
        <v>-3.5175879396984966E-2</v>
      </c>
      <c r="BY213" s="17">
        <v>0.20075046904315186</v>
      </c>
      <c r="BZ213" s="17">
        <v>0</v>
      </c>
      <c r="CA213" s="17">
        <v>-2.6425591098748313E-2</v>
      </c>
      <c r="CB213" s="17">
        <v>-1.1244034778061018E-2</v>
      </c>
      <c r="CC213" s="17">
        <v>2.3255813953488857E-3</v>
      </c>
      <c r="CD213" s="17">
        <v>-2.7170615725178204E-2</v>
      </c>
      <c r="CE213" s="17">
        <v>1.8279308408433836E-2</v>
      </c>
      <c r="CF213" s="17">
        <v>3.9614360926971237E-2</v>
      </c>
      <c r="CG213" s="17">
        <v>3.5375170821856816E-2</v>
      </c>
      <c r="CH213" s="17">
        <v>-3.8807001381851558E-2</v>
      </c>
      <c r="CI213" s="17">
        <v>-7.5309031965007489E-2</v>
      </c>
      <c r="CJ213" s="17">
        <v>-5.5377716547122535E-4</v>
      </c>
      <c r="CK213" s="17">
        <v>-5.6160984031074723E-2</v>
      </c>
      <c r="CM213" s="17">
        <v>28258.029056400002</v>
      </c>
      <c r="CN213" s="17">
        <v>1.7715408579365377E-2</v>
      </c>
      <c r="CO213" s="17">
        <v>3367.039988</v>
      </c>
      <c r="CP213" s="17">
        <v>-5.0429050641230266E-2</v>
      </c>
      <c r="CQ213" s="17">
        <v>12801.0342148</v>
      </c>
      <c r="CR213" s="17">
        <v>3.9038646232993912E-2</v>
      </c>
      <c r="CT213" s="103" t="s">
        <v>334</v>
      </c>
      <c r="CU213" s="103" t="s">
        <v>325</v>
      </c>
      <c r="CV213" s="102" t="s">
        <v>326</v>
      </c>
      <c r="CW213" s="103" t="s">
        <v>101</v>
      </c>
      <c r="CX213" s="103"/>
      <c r="CY213" s="109">
        <v>2.61991</v>
      </c>
      <c r="CZ213" s="109">
        <v>9.6832170000000009</v>
      </c>
      <c r="DA213" s="109">
        <v>8.9851829999999993</v>
      </c>
      <c r="DB213" s="109">
        <v>29.890266</v>
      </c>
      <c r="DC213" s="109">
        <v>22.959792</v>
      </c>
      <c r="DD213" s="109">
        <v>17.992016</v>
      </c>
      <c r="DE213" s="109">
        <v>22.532623999999998</v>
      </c>
      <c r="DF213" s="109">
        <v>7.0445349999999998</v>
      </c>
    </row>
    <row r="214" spans="1:110" x14ac:dyDescent="0.25">
      <c r="A214" s="91">
        <v>11</v>
      </c>
      <c r="B214" s="85">
        <v>40268</v>
      </c>
      <c r="C214" s="86">
        <v>3250.11</v>
      </c>
      <c r="D214" s="87"/>
      <c r="E214" s="86">
        <v>18436.34</v>
      </c>
      <c r="F214" s="87"/>
      <c r="G214" s="86">
        <v>6985.78</v>
      </c>
      <c r="H214" s="87"/>
      <c r="I214" s="86">
        <v>7797.43</v>
      </c>
      <c r="J214" s="87"/>
      <c r="K214" s="86">
        <v>355.04</v>
      </c>
      <c r="L214" s="86">
        <v>1326.76</v>
      </c>
      <c r="M214" s="86">
        <v>2932.49</v>
      </c>
      <c r="N214" s="86">
        <v>6138.31</v>
      </c>
      <c r="O214" s="86">
        <v>7492.94</v>
      </c>
      <c r="P214" s="86">
        <v>3390.35</v>
      </c>
      <c r="Q214" s="86">
        <v>4123.1099999999997</v>
      </c>
      <c r="R214" s="86">
        <v>2606.5700000000002</v>
      </c>
      <c r="S214" s="86">
        <v>3861.585</v>
      </c>
      <c r="T214" s="86">
        <v>4113.3599999999997</v>
      </c>
      <c r="U214" s="86">
        <v>737.24</v>
      </c>
      <c r="V214" s="88">
        <v>312.30599999999998</v>
      </c>
      <c r="W214" s="88">
        <v>159.91900000000001</v>
      </c>
      <c r="X214" s="88">
        <v>134.833</v>
      </c>
      <c r="Y214" s="88">
        <v>2</v>
      </c>
      <c r="Z214" s="88">
        <v>7.8</v>
      </c>
      <c r="AA214" s="88">
        <v>9.07</v>
      </c>
      <c r="AB214" s="88">
        <v>238.57259999999999</v>
      </c>
      <c r="AC214" s="88">
        <v>16480.96</v>
      </c>
      <c r="AD214" s="88">
        <v>6.34</v>
      </c>
      <c r="AE214" s="88">
        <v>6.5609999999999999</v>
      </c>
      <c r="AF214" s="88">
        <v>1.88</v>
      </c>
      <c r="AG214" s="88">
        <v>3.83</v>
      </c>
      <c r="AH214" s="88">
        <v>0.25</v>
      </c>
      <c r="AI214" s="88">
        <v>0.63400000000000001</v>
      </c>
      <c r="AJ214" s="88">
        <v>0.64719000000000004</v>
      </c>
      <c r="AK214" s="39">
        <v>87.7</v>
      </c>
      <c r="AL214" s="39">
        <v>11.0472</v>
      </c>
      <c r="AM214" s="89">
        <v>3946.96</v>
      </c>
      <c r="AN214" s="89">
        <v>1772.373</v>
      </c>
      <c r="AO214" s="90">
        <v>1517.71</v>
      </c>
      <c r="AP214" s="90">
        <v>816.9</v>
      </c>
      <c r="AQ214" s="90">
        <v>8157.43</v>
      </c>
      <c r="AR214" s="90">
        <v>7.2897999999999996</v>
      </c>
      <c r="AS214" s="90">
        <v>9.8343000000000007</v>
      </c>
      <c r="AU214" s="17">
        <v>-3.5039330845219374E-2</v>
      </c>
      <c r="AW214" s="84">
        <v>-3.326408040520068E-2</v>
      </c>
      <c r="AX214" s="84"/>
      <c r="AY214" s="17">
        <v>-2.7791266669156878E-2</v>
      </c>
      <c r="BA214" s="17">
        <v>-2.6193841439730692E-2</v>
      </c>
      <c r="BC214" s="17">
        <v>-5.7078352484876582E-2</v>
      </c>
      <c r="BD214" s="17">
        <v>3.2989523268090792E-2</v>
      </c>
      <c r="BE214" s="17">
        <v>-3.7856419624586635E-2</v>
      </c>
      <c r="BF214" s="17">
        <v>-2.0688213493576413E-2</v>
      </c>
      <c r="BG214" s="17">
        <v>-4.8992624357498959E-3</v>
      </c>
      <c r="BH214" s="17">
        <v>1.2415254786565244E-2</v>
      </c>
      <c r="BI214" s="17">
        <v>-2.5520661667765343E-2</v>
      </c>
      <c r="BJ214" s="17">
        <v>-6.4067212408444485E-2</v>
      </c>
      <c r="BK214" s="17">
        <v>-1.5022180428296616E-2</v>
      </c>
      <c r="BL214" s="17">
        <v>-2.6814700872924702E-2</v>
      </c>
      <c r="BM214" s="17">
        <v>-2.5481313703284991E-3</v>
      </c>
      <c r="BN214" s="17">
        <v>2.6888463043412969E-3</v>
      </c>
      <c r="BO214" s="17">
        <v>7.2048322285072075E-3</v>
      </c>
      <c r="BP214" s="17">
        <v>-5.6353106483579829E-3</v>
      </c>
      <c r="BQ214" s="17">
        <v>3.6363636363636154E-2</v>
      </c>
      <c r="BR214" s="17">
        <v>2.4570024570023108E-3</v>
      </c>
      <c r="BS214" s="17">
        <v>4.282655246252709E-3</v>
      </c>
      <c r="BT214" s="17">
        <v>6.1229243619180806E-3</v>
      </c>
      <c r="BU214" s="17">
        <v>6.0202631741521628E-3</v>
      </c>
      <c r="BV214" s="17">
        <v>-2.9498525073746729E-3</v>
      </c>
      <c r="BW214" s="17">
        <v>-5.3513589635263425E-3</v>
      </c>
      <c r="BX214" s="17">
        <v>5.7291666666666519E-2</v>
      </c>
      <c r="BY214" s="17">
        <v>-5.729166666666663E-2</v>
      </c>
      <c r="BZ214" s="17">
        <v>0</v>
      </c>
      <c r="CA214" s="17">
        <v>-4.9999999999999933E-2</v>
      </c>
      <c r="CB214" s="17">
        <v>1.8595041322313932E-2</v>
      </c>
      <c r="CC214" s="17">
        <v>2.3201856148491462E-3</v>
      </c>
      <c r="CD214" s="17">
        <v>2.5873112189859659E-2</v>
      </c>
      <c r="CE214" s="17">
        <v>-4.1139774995620382E-2</v>
      </c>
      <c r="CF214" s="17">
        <v>-5.5609859864054867E-2</v>
      </c>
      <c r="CG214" s="17">
        <v>-5.4122072149085376E-2</v>
      </c>
      <c r="CH214" s="17">
        <v>4.4327303222713166E-3</v>
      </c>
      <c r="CI214" s="17">
        <v>1.8818947116439499E-2</v>
      </c>
      <c r="CJ214" s="17">
        <v>2.937996648467478E-2</v>
      </c>
      <c r="CK214" s="17">
        <v>6.0969800895493975E-3</v>
      </c>
      <c r="CM214" s="17">
        <v>27891.564984000001</v>
      </c>
      <c r="CN214" s="17">
        <v>-1.2968493721503993E-2</v>
      </c>
      <c r="CO214" s="17">
        <v>3483.5587799999998</v>
      </c>
      <c r="CP214" s="17">
        <v>3.4605704837266105E-2</v>
      </c>
      <c r="CQ214" s="17">
        <v>12444.349920000001</v>
      </c>
      <c r="CR214" s="17">
        <v>-2.7863709198403419E-2</v>
      </c>
      <c r="CT214" s="103" t="s">
        <v>335</v>
      </c>
      <c r="CU214" s="103" t="s">
        <v>325</v>
      </c>
      <c r="CV214" s="102" t="s">
        <v>326</v>
      </c>
      <c r="CW214" s="103" t="s">
        <v>134</v>
      </c>
      <c r="CX214" s="103"/>
      <c r="CY214" s="109">
        <v>2.3009300000000001</v>
      </c>
      <c r="CZ214" s="109">
        <v>8.2823609999999999</v>
      </c>
      <c r="DA214" s="109">
        <v>7.3653659999999999</v>
      </c>
      <c r="DB214" s="109">
        <v>26.165234999999999</v>
      </c>
      <c r="DC214" s="109">
        <v>19.192377</v>
      </c>
      <c r="DD214" s="109">
        <v>14.172983</v>
      </c>
      <c r="DE214" s="109">
        <v>18.805667</v>
      </c>
      <c r="DF214" s="109">
        <v>5.6508500000000002</v>
      </c>
    </row>
    <row r="215" spans="1:110" x14ac:dyDescent="0.25">
      <c r="A215" s="91">
        <v>12</v>
      </c>
      <c r="B215" s="85">
        <v>40298</v>
      </c>
      <c r="C215" s="86">
        <v>3248.17</v>
      </c>
      <c r="D215" s="87"/>
      <c r="E215" s="86">
        <v>18500.75</v>
      </c>
      <c r="F215" s="87"/>
      <c r="G215" s="86">
        <v>6998.15</v>
      </c>
      <c r="H215" s="87"/>
      <c r="I215" s="86">
        <v>7842.56</v>
      </c>
      <c r="J215" s="87"/>
      <c r="K215" s="86">
        <v>353.76</v>
      </c>
      <c r="L215" s="86">
        <v>1324.4</v>
      </c>
      <c r="M215" s="86">
        <v>2920</v>
      </c>
      <c r="N215" s="86">
        <v>6252.42</v>
      </c>
      <c r="O215" s="86">
        <v>7737.34</v>
      </c>
      <c r="P215" s="86">
        <v>3416.46</v>
      </c>
      <c r="Q215" s="86">
        <v>4128.5200000000004</v>
      </c>
      <c r="R215" s="86">
        <v>2563.92</v>
      </c>
      <c r="S215" s="86">
        <v>3902.0929999999998</v>
      </c>
      <c r="T215" s="86">
        <v>4162.42</v>
      </c>
      <c r="U215" s="86">
        <v>750.9</v>
      </c>
      <c r="V215" s="88">
        <v>316.24599999999998</v>
      </c>
      <c r="W215" s="88">
        <v>160.79300000000001</v>
      </c>
      <c r="X215" s="88">
        <v>137.19499999999999</v>
      </c>
      <c r="Y215" s="88">
        <v>2.0299999999999998</v>
      </c>
      <c r="Z215" s="88">
        <v>7.66</v>
      </c>
      <c r="AA215" s="88">
        <v>9.01</v>
      </c>
      <c r="AB215" s="88">
        <v>239.9547</v>
      </c>
      <c r="AC215" s="88">
        <v>16577.22</v>
      </c>
      <c r="AD215" s="88">
        <v>6.27</v>
      </c>
      <c r="AE215" s="88">
        <v>6.4930000000000003</v>
      </c>
      <c r="AF215" s="88">
        <v>1.88</v>
      </c>
      <c r="AG215" s="88">
        <v>3.66</v>
      </c>
      <c r="AH215" s="88">
        <v>0.25</v>
      </c>
      <c r="AI215" s="88">
        <v>0.66300000000000003</v>
      </c>
      <c r="AJ215" s="88">
        <v>0.67718999999999996</v>
      </c>
      <c r="AK215" s="39">
        <v>87.8</v>
      </c>
      <c r="AL215" s="39">
        <v>11.268700000000001</v>
      </c>
      <c r="AM215" s="89">
        <v>3949.7179999999998</v>
      </c>
      <c r="AN215" s="89">
        <v>1794.242</v>
      </c>
      <c r="AO215" s="90">
        <v>1553.52</v>
      </c>
      <c r="AP215" s="90">
        <v>810.7</v>
      </c>
      <c r="AQ215" s="90">
        <v>8654.6299999999992</v>
      </c>
      <c r="AR215" s="90">
        <v>7.3807999999999998</v>
      </c>
      <c r="AS215" s="90">
        <v>9.8119999999999994</v>
      </c>
      <c r="AU215" s="17">
        <v>3.7311071060932566E-3</v>
      </c>
      <c r="AW215" s="84">
        <v>3.8741984947681107E-3</v>
      </c>
      <c r="AX215" s="84"/>
      <c r="AY215" s="17">
        <v>3.1889960425712793E-3</v>
      </c>
      <c r="BA215" s="17">
        <v>1.0053320407173993E-2</v>
      </c>
      <c r="BC215" s="17">
        <v>8.9940755747921486E-3</v>
      </c>
      <c r="BD215" s="17">
        <v>2.6196616139379847E-2</v>
      </c>
      <c r="BE215" s="17">
        <v>-1.8287589828126505E-3</v>
      </c>
      <c r="BF215" s="17">
        <v>3.8710342656811392E-2</v>
      </c>
      <c r="BG215" s="17">
        <v>1.433864672036167E-2</v>
      </c>
      <c r="BH215" s="17">
        <v>1.0912187142888996E-2</v>
      </c>
      <c r="BI215" s="17">
        <v>1.3365359461580573E-2</v>
      </c>
      <c r="BJ215" s="17">
        <v>-9.8471247483815638E-3</v>
      </c>
      <c r="BK215" s="17">
        <v>1.333713504222378E-2</v>
      </c>
      <c r="BL215" s="17">
        <v>1.4181048985521638E-2</v>
      </c>
      <c r="BM215" s="17">
        <v>5.7516769499678766E-2</v>
      </c>
      <c r="BN215" s="17">
        <v>2.0172305106114674E-2</v>
      </c>
      <c r="BO215" s="17">
        <v>6.5942443300934794E-3</v>
      </c>
      <c r="BP215" s="17">
        <v>2.9457723680570425E-3</v>
      </c>
      <c r="BQ215" s="17">
        <v>-1.3157894736842035E-2</v>
      </c>
      <c r="BR215" s="17">
        <v>-2.8186274509803932E-2</v>
      </c>
      <c r="BS215" s="17">
        <v>-1.9189765458422325E-2</v>
      </c>
      <c r="BT215" s="17">
        <v>5.5009265030763199E-3</v>
      </c>
      <c r="BU215" s="17">
        <v>6.0345912818668968E-3</v>
      </c>
      <c r="BV215" s="17">
        <v>-2.9585798816567088E-3</v>
      </c>
      <c r="BW215" s="17">
        <v>-5.6633158714425313E-4</v>
      </c>
      <c r="BX215" s="17">
        <v>-2.9556650246305383E-2</v>
      </c>
      <c r="BY215" s="17">
        <v>0</v>
      </c>
      <c r="BZ215" s="17">
        <v>0</v>
      </c>
      <c r="CA215" s="17">
        <v>-1.3533834586466176E-2</v>
      </c>
      <c r="CB215" s="17">
        <v>4.2596348884381241E-2</v>
      </c>
      <c r="CC215" s="17">
        <v>6.9444444444444198E-3</v>
      </c>
      <c r="CD215" s="17">
        <v>-3.660680544830186E-2</v>
      </c>
      <c r="CE215" s="17">
        <v>1.4495247083909479E-2</v>
      </c>
      <c r="CF215" s="17">
        <v>3.729433943786109E-3</v>
      </c>
      <c r="CG215" s="17">
        <v>2.9672260340826151E-2</v>
      </c>
      <c r="CH215" s="17">
        <v>-1.2166030534351058E-2</v>
      </c>
      <c r="CI215" s="17">
        <v>4.4618054280812336E-2</v>
      </c>
      <c r="CJ215" s="17">
        <v>9.7807535775238374E-3</v>
      </c>
      <c r="CK215" s="17">
        <v>-7.0542562257361885E-3</v>
      </c>
      <c r="CM215" s="17">
        <v>28572.614944999998</v>
      </c>
      <c r="CN215" s="17">
        <v>2.4417775101206463E-2</v>
      </c>
      <c r="CO215" s="17">
        <v>3526.5527499999998</v>
      </c>
      <c r="CP215" s="17">
        <v>1.2341967716129609E-2</v>
      </c>
      <c r="CQ215" s="17">
        <v>12612.9293495</v>
      </c>
      <c r="CR215" s="17">
        <v>1.3546664195697833E-2</v>
      </c>
      <c r="CT215" s="103" t="s">
        <v>336</v>
      </c>
      <c r="CU215" s="103" t="s">
        <v>325</v>
      </c>
      <c r="CV215" s="102" t="s">
        <v>326</v>
      </c>
      <c r="CW215" s="103" t="s">
        <v>135</v>
      </c>
      <c r="CX215" s="103"/>
      <c r="CY215" s="109">
        <v>1.1294599999999999</v>
      </c>
      <c r="CZ215" s="109">
        <v>8.618309</v>
      </c>
      <c r="DA215" s="109">
        <v>6.5386220000000002</v>
      </c>
      <c r="DB215" s="109">
        <v>24.500411</v>
      </c>
      <c r="DC215" s="109">
        <v>18.621341000000001</v>
      </c>
      <c r="DD215" s="109">
        <v>14.921398999999999</v>
      </c>
      <c r="DE215" s="109">
        <v>18.926366000000002</v>
      </c>
      <c r="DF215" s="109">
        <v>4.8896379999999997</v>
      </c>
    </row>
    <row r="216" spans="1:110" x14ac:dyDescent="0.25">
      <c r="A216" s="91">
        <v>13</v>
      </c>
      <c r="B216" s="85">
        <v>40329</v>
      </c>
      <c r="C216" s="86">
        <v>3082.13</v>
      </c>
      <c r="D216" s="87"/>
      <c r="E216" s="86">
        <v>17591.41</v>
      </c>
      <c r="F216" s="87"/>
      <c r="G216" s="86">
        <v>6639.72</v>
      </c>
      <c r="H216" s="87"/>
      <c r="I216" s="86">
        <v>7494.7</v>
      </c>
      <c r="J216" s="87"/>
      <c r="K216" s="86">
        <v>336</v>
      </c>
      <c r="L216" s="86">
        <v>1295.6099999999999</v>
      </c>
      <c r="M216" s="86">
        <v>2754.11</v>
      </c>
      <c r="N216" s="86">
        <v>6157.19</v>
      </c>
      <c r="O216" s="86">
        <v>7396.22</v>
      </c>
      <c r="P216" s="86">
        <v>3228.02</v>
      </c>
      <c r="Q216" s="86">
        <v>3996.76</v>
      </c>
      <c r="R216" s="86">
        <v>2397.39</v>
      </c>
      <c r="S216" s="86">
        <v>3739.5529999999999</v>
      </c>
      <c r="T216" s="86">
        <v>4017.36</v>
      </c>
      <c r="U216" s="86">
        <v>734.21</v>
      </c>
      <c r="V216" s="88">
        <v>314.92700000000002</v>
      </c>
      <c r="W216" s="88">
        <v>161.73500000000001</v>
      </c>
      <c r="X216" s="88">
        <v>139.518</v>
      </c>
      <c r="Y216" s="88">
        <v>2.2599999999999998</v>
      </c>
      <c r="Z216" s="88">
        <v>8.01</v>
      </c>
      <c r="AA216" s="88">
        <v>9.09</v>
      </c>
      <c r="AB216" s="88">
        <v>241.36099999999999</v>
      </c>
      <c r="AC216" s="88">
        <v>16671.509999999998</v>
      </c>
      <c r="AD216" s="88">
        <v>6.26</v>
      </c>
      <c r="AE216" s="88">
        <v>6.5030000000000001</v>
      </c>
      <c r="AF216" s="88">
        <v>2.06</v>
      </c>
      <c r="AG216" s="88">
        <v>3.3</v>
      </c>
      <c r="AH216" s="88">
        <v>0.25</v>
      </c>
      <c r="AI216" s="88">
        <v>0.70099999999999996</v>
      </c>
      <c r="AJ216" s="88">
        <v>0.71062999999999998</v>
      </c>
      <c r="AK216" s="39">
        <v>88</v>
      </c>
      <c r="AL216" s="39">
        <v>11.1243</v>
      </c>
      <c r="AM216" s="89">
        <v>3575.1370000000002</v>
      </c>
      <c r="AN216" s="89">
        <v>1637.2</v>
      </c>
      <c r="AO216" s="90">
        <v>1426.46</v>
      </c>
      <c r="AP216" s="90">
        <v>809.5</v>
      </c>
      <c r="AQ216" s="90">
        <v>9141.56</v>
      </c>
      <c r="AR216" s="90">
        <v>7.6623000000000001</v>
      </c>
      <c r="AS216" s="90">
        <v>9.4260999999999999</v>
      </c>
      <c r="AU216" s="17">
        <v>7.8699232324036972E-2</v>
      </c>
      <c r="AW216" s="84">
        <v>7.6894050906780143E-2</v>
      </c>
      <c r="AX216" s="84"/>
      <c r="AY216" s="17">
        <v>7.0207583301417076E-2</v>
      </c>
      <c r="BA216" s="17">
        <v>6.915312988047595E-2</v>
      </c>
      <c r="BC216" s="17">
        <v>8.0133860663218925E-2</v>
      </c>
      <c r="BD216" s="17">
        <v>1.6487389292390686E-2</v>
      </c>
      <c r="BE216" s="17">
        <v>8.1014627385060045E-2</v>
      </c>
      <c r="BF216" s="17">
        <v>6.9025090691870572E-2</v>
      </c>
      <c r="BG216" s="17">
        <v>4.5090004267984707E-2</v>
      </c>
      <c r="BH216" s="17">
        <v>7.3534254556508305E-2</v>
      </c>
      <c r="BI216" s="17">
        <v>7.5129270219739697E-2</v>
      </c>
      <c r="BJ216" s="17">
        <v>0.10167793744716835</v>
      </c>
      <c r="BK216" s="17">
        <v>6.3165479034777761E-2</v>
      </c>
      <c r="BL216" s="17">
        <v>5.7865012498842683E-2</v>
      </c>
      <c r="BM216" s="17">
        <v>4.1490669190670681E-2</v>
      </c>
      <c r="BN216" s="17">
        <v>2.1058310038742478E-2</v>
      </c>
      <c r="BO216" s="17">
        <v>9.2838028880137813E-3</v>
      </c>
      <c r="BP216" s="17">
        <v>5.1287785605127478E-3</v>
      </c>
      <c r="BQ216" s="17">
        <v>-0.11111111111111116</v>
      </c>
      <c r="BR216" s="17">
        <v>-1.6393442622950838E-2</v>
      </c>
      <c r="BS216" s="17">
        <v>-1.4130434782608559E-2</v>
      </c>
      <c r="BT216" s="17">
        <v>6.0823100211149228E-3</v>
      </c>
      <c r="BU216" s="17">
        <v>5.9965622314244182E-3</v>
      </c>
      <c r="BV216" s="17">
        <v>-5.9347181008902128E-2</v>
      </c>
      <c r="BW216" s="17">
        <v>-7.0548236294092681E-2</v>
      </c>
      <c r="BX216" s="17">
        <v>-4.5685279187817285E-2</v>
      </c>
      <c r="BY216" s="17">
        <v>5.8011049723756924E-2</v>
      </c>
      <c r="BZ216" s="17">
        <v>0</v>
      </c>
      <c r="CA216" s="17">
        <v>-3.3536585365853688E-2</v>
      </c>
      <c r="CB216" s="17">
        <v>7.2996108949416882E-3</v>
      </c>
      <c r="CC216" s="17">
        <v>8.0459770114942319E-3</v>
      </c>
      <c r="CD216" s="17">
        <v>-5.7968789971859835E-2</v>
      </c>
      <c r="CE216" s="17">
        <v>6.248738165676504E-2</v>
      </c>
      <c r="CF216" s="17">
        <v>8.0812121574311835E-2</v>
      </c>
      <c r="CG216" s="17">
        <v>6.5695327037180062E-2</v>
      </c>
      <c r="CH216" s="17">
        <v>-1.3644047331562548E-2</v>
      </c>
      <c r="CI216" s="17">
        <v>-4.4369964082294433E-2</v>
      </c>
      <c r="CJ216" s="17">
        <v>-5.2226483780796973E-2</v>
      </c>
      <c r="CK216" s="17">
        <v>-6.2194249749678021E-2</v>
      </c>
      <c r="CM216" s="17">
        <v>28772.549007999998</v>
      </c>
      <c r="CN216" s="17">
        <v>6.9974016513665305E-3</v>
      </c>
      <c r="CO216" s="17">
        <v>3281.7221639999998</v>
      </c>
      <c r="CP216" s="17">
        <v>-6.9424903966061491E-2</v>
      </c>
      <c r="CQ216" s="17">
        <v>12920.244695399999</v>
      </c>
      <c r="CR216" s="17">
        <v>2.4365104836822082E-2</v>
      </c>
      <c r="CT216" s="103" t="s">
        <v>337</v>
      </c>
      <c r="CU216" s="103" t="s">
        <v>325</v>
      </c>
      <c r="CV216" s="102" t="s">
        <v>326</v>
      </c>
      <c r="CW216" s="103" t="s">
        <v>105</v>
      </c>
      <c r="CX216" s="103"/>
      <c r="CY216" s="109">
        <v>1.5246200000000001</v>
      </c>
      <c r="CZ216" s="109">
        <v>10.045095</v>
      </c>
      <c r="DA216" s="109">
        <v>8.3271709999999999</v>
      </c>
      <c r="DB216" s="109">
        <v>28.531911000000001</v>
      </c>
      <c r="DC216" s="109">
        <v>22.524533999999999</v>
      </c>
      <c r="DD216" s="109">
        <v>18.827361</v>
      </c>
      <c r="DE216" s="109">
        <v>22.674609</v>
      </c>
      <c r="DF216" s="109">
        <v>6.3729779999999998</v>
      </c>
    </row>
    <row r="217" spans="1:110" x14ac:dyDescent="0.25">
      <c r="A217" s="91">
        <v>14</v>
      </c>
      <c r="B217" s="85">
        <v>40359</v>
      </c>
      <c r="C217" s="86">
        <v>2984.48</v>
      </c>
      <c r="D217" s="87"/>
      <c r="E217" s="86">
        <v>17038.150000000001</v>
      </c>
      <c r="F217" s="87"/>
      <c r="G217" s="86">
        <v>6382.3</v>
      </c>
      <c r="H217" s="87"/>
      <c r="I217" s="86">
        <v>7248.91</v>
      </c>
      <c r="J217" s="87"/>
      <c r="K217" s="86">
        <v>321.8</v>
      </c>
      <c r="L217" s="86">
        <v>1326.41</v>
      </c>
      <c r="M217" s="86">
        <v>2657.2</v>
      </c>
      <c r="N217" s="86">
        <v>6095.13</v>
      </c>
      <c r="O217" s="86">
        <v>7222.89</v>
      </c>
      <c r="P217" s="86">
        <v>3126.65</v>
      </c>
      <c r="Q217" s="86">
        <v>3833.43</v>
      </c>
      <c r="R217" s="86">
        <v>2297.23</v>
      </c>
      <c r="S217" s="86">
        <v>3646.4780000000001</v>
      </c>
      <c r="T217" s="86">
        <v>3930.21</v>
      </c>
      <c r="U217" s="86">
        <v>741.98</v>
      </c>
      <c r="V217" s="88">
        <v>315.791</v>
      </c>
      <c r="W217" s="88">
        <v>162.96299999999999</v>
      </c>
      <c r="X217" s="88">
        <v>141.024</v>
      </c>
      <c r="Y217" s="88">
        <v>2.37</v>
      </c>
      <c r="Z217" s="88">
        <v>7.98</v>
      </c>
      <c r="AA217" s="88">
        <v>9.1199999999999992</v>
      </c>
      <c r="AB217" s="88">
        <v>242.7089</v>
      </c>
      <c r="AC217" s="88">
        <v>16764.48</v>
      </c>
      <c r="AD217" s="88">
        <v>6.26</v>
      </c>
      <c r="AE217" s="88">
        <v>6.508</v>
      </c>
      <c r="AF217" s="88">
        <v>2.1</v>
      </c>
      <c r="AG217" s="88">
        <v>2.96</v>
      </c>
      <c r="AH217" s="88">
        <v>0.25</v>
      </c>
      <c r="AI217" s="88">
        <v>0.76700000000000002</v>
      </c>
      <c r="AJ217" s="88">
        <v>0.73031000000000001</v>
      </c>
      <c r="AK217" s="39">
        <v>88</v>
      </c>
      <c r="AL217" s="39">
        <v>11.4404</v>
      </c>
      <c r="AM217" s="89">
        <v>3453.8910000000001</v>
      </c>
      <c r="AN217" s="89">
        <v>1625.4570000000001</v>
      </c>
      <c r="AO217" s="90">
        <v>1395.79</v>
      </c>
      <c r="AP217" s="90">
        <v>821.9</v>
      </c>
      <c r="AQ217" s="90">
        <v>9495.58</v>
      </c>
      <c r="AR217" s="90">
        <v>7.6679000000000004</v>
      </c>
      <c r="AS217" s="90">
        <v>9.3686000000000007</v>
      </c>
      <c r="AU217" s="17">
        <v>-5.9690287405655962E-4</v>
      </c>
      <c r="AW217" s="84">
        <v>3.4936435322845405E-3</v>
      </c>
      <c r="AX217" s="84"/>
      <c r="AY217" s="17">
        <v>1.7707399889490549E-3</v>
      </c>
      <c r="BA217" s="17">
        <v>5.7878044432588815E-3</v>
      </c>
      <c r="BC217" s="17">
        <v>-3.6052275799910438E-3</v>
      </c>
      <c r="BD217" s="17">
        <v>-1.7787693328107368E-3</v>
      </c>
      <c r="BE217" s="17">
        <v>-4.2591790594340706E-3</v>
      </c>
      <c r="BF217" s="17">
        <v>1.8589807292235028E-2</v>
      </c>
      <c r="BG217" s="17">
        <v>3.2617370484749664E-2</v>
      </c>
      <c r="BH217" s="17">
        <v>7.7012697804061947E-3</v>
      </c>
      <c r="BI217" s="17">
        <v>1.3121163393654545E-3</v>
      </c>
      <c r="BJ217" s="17">
        <v>-1.6362499376575412E-2</v>
      </c>
      <c r="BK217" s="17">
        <v>1.048999309868881E-2</v>
      </c>
      <c r="BL217" s="17">
        <v>1.1926989128109522E-2</v>
      </c>
      <c r="BM217" s="17">
        <v>1.8528566002929736E-2</v>
      </c>
      <c r="BN217" s="17">
        <v>1.2615831908448838E-2</v>
      </c>
      <c r="BO217" s="17">
        <v>5.4652667913130948E-3</v>
      </c>
      <c r="BP217" s="17">
        <v>1.7517966669880369E-2</v>
      </c>
      <c r="BQ217" s="17">
        <v>1.4999999999999902E-2</v>
      </c>
      <c r="BR217" s="17">
        <v>-1.7948717948717885E-2</v>
      </c>
      <c r="BS217" s="17">
        <v>-6.6152149944873617E-3</v>
      </c>
      <c r="BT217" s="17">
        <v>5.7932050872564478E-3</v>
      </c>
      <c r="BU217" s="17">
        <v>5.8406791837370964E-3</v>
      </c>
      <c r="BV217" s="17">
        <v>-1.104100946372244E-2</v>
      </c>
      <c r="BW217" s="17">
        <v>-1.0364273738759255E-2</v>
      </c>
      <c r="BX217" s="17">
        <v>0</v>
      </c>
      <c r="BY217" s="17">
        <v>-4.4386422976501305E-2</v>
      </c>
      <c r="BZ217" s="17">
        <v>0</v>
      </c>
      <c r="CA217" s="17">
        <v>4.5741324921135584E-2</v>
      </c>
      <c r="CB217" s="17">
        <v>4.6354239095165228E-2</v>
      </c>
      <c r="CC217" s="17">
        <v>1.1402508551880963E-3</v>
      </c>
      <c r="CD217" s="17">
        <v>2.0050329495256758E-2</v>
      </c>
      <c r="CE217" s="17">
        <v>6.9876563228410404E-4</v>
      </c>
      <c r="CF217" s="17">
        <v>1.2338824841046314E-2</v>
      </c>
      <c r="CG217" s="17">
        <v>2.3594757891823859E-2</v>
      </c>
      <c r="CH217" s="17">
        <v>-7.5896682580486319E-3</v>
      </c>
      <c r="CI217" s="17">
        <v>6.0950568990478571E-2</v>
      </c>
      <c r="CJ217" s="17">
        <v>1.2483195698098637E-2</v>
      </c>
      <c r="CK217" s="17">
        <v>-2.2675736961452753E-3</v>
      </c>
      <c r="CM217" s="17">
        <v>29152.078614399998</v>
      </c>
      <c r="CN217" s="17">
        <v>1.3190684158517652E-2</v>
      </c>
      <c r="CO217" s="17">
        <v>3326.009904</v>
      </c>
      <c r="CP217" s="17">
        <v>1.3495274062451212E-2</v>
      </c>
      <c r="CQ217" s="17">
        <v>13242.941353599999</v>
      </c>
      <c r="CR217" s="17">
        <v>2.4976048504320447E-2</v>
      </c>
      <c r="CT217" s="111" t="s">
        <v>338</v>
      </c>
      <c r="CU217" s="111" t="s">
        <v>325</v>
      </c>
      <c r="CV217" s="112" t="s">
        <v>326</v>
      </c>
      <c r="CW217" s="111" t="s">
        <v>57</v>
      </c>
      <c r="CX217" s="111"/>
      <c r="CY217" s="113">
        <v>2.6510699999999998</v>
      </c>
      <c r="CZ217" s="109">
        <v>9.6380379999999999</v>
      </c>
      <c r="DA217" s="109">
        <v>9.0323360000000008</v>
      </c>
      <c r="DB217" s="109">
        <v>30.093261999999999</v>
      </c>
      <c r="DC217" s="109">
        <v>22.911546999999999</v>
      </c>
      <c r="DD217" s="109">
        <v>17.778942000000001</v>
      </c>
      <c r="DE217" s="109">
        <v>22.233772999999999</v>
      </c>
      <c r="DF217" s="109">
        <v>7.0512379999999997</v>
      </c>
    </row>
    <row r="218" spans="1:110" x14ac:dyDescent="0.25">
      <c r="A218" s="91">
        <v>15</v>
      </c>
      <c r="B218" s="85">
        <v>40390</v>
      </c>
      <c r="C218" s="86">
        <v>3224.6</v>
      </c>
      <c r="D218" s="87"/>
      <c r="E218" s="86">
        <v>18386.57</v>
      </c>
      <c r="F218" s="87"/>
      <c r="G218" s="86">
        <v>6957.48</v>
      </c>
      <c r="H218" s="87"/>
      <c r="I218" s="86">
        <v>7856.15</v>
      </c>
      <c r="J218" s="87"/>
      <c r="K218" s="86">
        <v>347.41</v>
      </c>
      <c r="L218" s="86">
        <v>1374.46</v>
      </c>
      <c r="M218" s="86">
        <v>2877.89</v>
      </c>
      <c r="N218" s="86">
        <v>6535.35</v>
      </c>
      <c r="O218" s="86">
        <v>7436.56</v>
      </c>
      <c r="P218" s="86">
        <v>3454.42</v>
      </c>
      <c r="Q218" s="86">
        <v>4060.08</v>
      </c>
      <c r="R218" s="86">
        <v>2433.81</v>
      </c>
      <c r="S218" s="86">
        <v>3990.498</v>
      </c>
      <c r="T218" s="86">
        <v>4280.8</v>
      </c>
      <c r="U218" s="86">
        <v>791.51</v>
      </c>
      <c r="V218" s="88">
        <v>328.81</v>
      </c>
      <c r="W218" s="88">
        <v>163.03800000000001</v>
      </c>
      <c r="X218" s="88">
        <v>142.161</v>
      </c>
      <c r="Y218" s="88">
        <v>2.1800000000000002</v>
      </c>
      <c r="Z218" s="88">
        <v>7.48</v>
      </c>
      <c r="AA218" s="88">
        <v>8.81</v>
      </c>
      <c r="AB218" s="88">
        <v>244.09219999999999</v>
      </c>
      <c r="AC218" s="88">
        <v>16857.599999999999</v>
      </c>
      <c r="AD218" s="88">
        <v>6.26</v>
      </c>
      <c r="AE218" s="88">
        <v>6.4589999999999996</v>
      </c>
      <c r="AF218" s="88">
        <v>2.08</v>
      </c>
      <c r="AG218" s="88">
        <v>2.91</v>
      </c>
      <c r="AH218" s="88">
        <v>0.25</v>
      </c>
      <c r="AI218" s="88">
        <v>0.89600000000000002</v>
      </c>
      <c r="AJ218" s="88">
        <v>0.74516000000000004</v>
      </c>
      <c r="AK218" s="39">
        <v>88.6</v>
      </c>
      <c r="AL218" s="39">
        <v>11.4131</v>
      </c>
      <c r="AM218" s="89">
        <v>3734.8159999999998</v>
      </c>
      <c r="AN218" s="89">
        <v>1761.9690000000001</v>
      </c>
      <c r="AO218" s="90">
        <v>1531.79</v>
      </c>
      <c r="AP218" s="90">
        <v>845.3</v>
      </c>
      <c r="AQ218" s="90">
        <v>8555.85</v>
      </c>
      <c r="AR218" s="90">
        <v>7.2881999999999998</v>
      </c>
      <c r="AS218" s="90">
        <v>9.5127000000000006</v>
      </c>
      <c r="AU218" s="17">
        <v>-5.1118014143348378E-2</v>
      </c>
      <c r="AW218" s="84">
        <v>-4.9151520884288535E-2</v>
      </c>
      <c r="AX218" s="84"/>
      <c r="AY218" s="17">
        <v>-5.1217821852918233E-2</v>
      </c>
      <c r="BA218" s="17">
        <v>-4.4355414558511552E-2</v>
      </c>
      <c r="BC218" s="17">
        <v>-5.0203527815468107E-2</v>
      </c>
      <c r="BD218" s="17">
        <v>-2.1738145575355028E-2</v>
      </c>
      <c r="BE218" s="17">
        <v>-5.6811643835616432E-2</v>
      </c>
      <c r="BF218" s="17">
        <v>-1.5230902594515427E-2</v>
      </c>
      <c r="BG218" s="17">
        <v>-4.408750294028696E-2</v>
      </c>
      <c r="BH218" s="17">
        <v>-5.5156507027742219E-2</v>
      </c>
      <c r="BI218" s="17">
        <v>-3.1914584403127555E-2</v>
      </c>
      <c r="BJ218" s="17">
        <v>-6.4951324534306965E-2</v>
      </c>
      <c r="BK218" s="17">
        <v>-4.1654568458517005E-2</v>
      </c>
      <c r="BL218" s="17">
        <v>-3.4849919037483024E-2</v>
      </c>
      <c r="BM218" s="17">
        <v>-2.2226661339725617E-2</v>
      </c>
      <c r="BN218" s="17">
        <v>-4.1708037413911159E-3</v>
      </c>
      <c r="BO218" s="17">
        <v>5.858463987860274E-3</v>
      </c>
      <c r="BP218" s="17">
        <v>1.6932103939647947E-2</v>
      </c>
      <c r="BQ218" s="17">
        <v>0.11330049261083741</v>
      </c>
      <c r="BR218" s="17">
        <v>4.5691906005221883E-2</v>
      </c>
      <c r="BS218" s="17">
        <v>8.8790233074362845E-3</v>
      </c>
      <c r="BT218" s="17">
        <v>5.8606895384836211E-3</v>
      </c>
      <c r="BU218" s="17">
        <v>5.6879259610476129E-3</v>
      </c>
      <c r="BV218" s="17">
        <v>-1.5948963317383713E-3</v>
      </c>
      <c r="BW218" s="17">
        <v>1.5401201293701039E-3</v>
      </c>
      <c r="BX218" s="17">
        <v>9.5744680851064023E-2</v>
      </c>
      <c r="BY218" s="17">
        <v>-9.8360655737705027E-2</v>
      </c>
      <c r="BZ218" s="17">
        <v>0</v>
      </c>
      <c r="CA218" s="17">
        <v>5.7315233785821817E-2</v>
      </c>
      <c r="CB218" s="17">
        <v>4.9380528359839859E-2</v>
      </c>
      <c r="CC218" s="17">
        <v>2.277904328018332E-3</v>
      </c>
      <c r="CD218" s="17">
        <v>-1.2814255415442899E-2</v>
      </c>
      <c r="CE218" s="17">
        <v>-9.4837403581723989E-2</v>
      </c>
      <c r="CF218" s="17">
        <v>-8.7525540033061233E-2</v>
      </c>
      <c r="CG218" s="17">
        <v>-8.1788454606313343E-2</v>
      </c>
      <c r="CH218" s="17">
        <v>-1.4802022943135595E-3</v>
      </c>
      <c r="CI218" s="17">
        <v>5.6262370546170226E-2</v>
      </c>
      <c r="CJ218" s="17">
        <v>3.8139497073488071E-2</v>
      </c>
      <c r="CK218" s="17">
        <v>-3.93293925805136E-2</v>
      </c>
      <c r="CM218" s="17">
        <v>27393.772235100001</v>
      </c>
      <c r="CN218" s="17">
        <v>-6.0314957384598356E-2</v>
      </c>
      <c r="CO218" s="17">
        <v>3427.7299050000001</v>
      </c>
      <c r="CP218" s="17">
        <v>3.0583192454618713E-2</v>
      </c>
      <c r="CQ218" s="17">
        <v>12544.717560000001</v>
      </c>
      <c r="CR218" s="17">
        <v>-5.2724223037519669E-2</v>
      </c>
      <c r="CT218" s="103" t="s">
        <v>339</v>
      </c>
      <c r="CU218" s="103" t="s">
        <v>325</v>
      </c>
      <c r="CV218" s="102" t="s">
        <v>326</v>
      </c>
      <c r="CW218" s="103" t="s">
        <v>136</v>
      </c>
      <c r="CX218" s="103"/>
      <c r="CY218" s="109">
        <v>-8.8440000000000005E-2</v>
      </c>
      <c r="CZ218" s="109">
        <v>-2.4584250000000001</v>
      </c>
      <c r="DA218" s="109">
        <v>19.853047</v>
      </c>
      <c r="DB218" s="109">
        <v>20.145215</v>
      </c>
      <c r="DC218" s="109">
        <v>7.723503</v>
      </c>
      <c r="DD218" s="109">
        <v>22.235666999999999</v>
      </c>
      <c r="DE218" s="109">
        <v>0.65123600000000004</v>
      </c>
      <c r="DF218" s="109">
        <v>15.900810999999999</v>
      </c>
    </row>
    <row r="219" spans="1:110" x14ac:dyDescent="0.25">
      <c r="A219" s="91">
        <v>16</v>
      </c>
      <c r="B219" s="85">
        <v>40421</v>
      </c>
      <c r="C219" s="86">
        <v>3109.27</v>
      </c>
      <c r="D219" s="87"/>
      <c r="E219" s="86">
        <v>17764.39</v>
      </c>
      <c r="F219" s="87"/>
      <c r="G219" s="86">
        <v>6710.32</v>
      </c>
      <c r="H219" s="87"/>
      <c r="I219" s="86">
        <v>7619.2</v>
      </c>
      <c r="J219" s="87"/>
      <c r="K219" s="86">
        <v>331.51</v>
      </c>
      <c r="L219" s="86">
        <v>1381.91</v>
      </c>
      <c r="M219" s="86">
        <v>2762.12</v>
      </c>
      <c r="N219" s="86">
        <v>6445.94</v>
      </c>
      <c r="O219" s="86">
        <v>7484.88</v>
      </c>
      <c r="P219" s="86">
        <v>3335.75</v>
      </c>
      <c r="Q219" s="86">
        <v>4074.15</v>
      </c>
      <c r="R219" s="86">
        <v>2281.65</v>
      </c>
      <c r="S219" s="86">
        <v>3916.25</v>
      </c>
      <c r="T219" s="86">
        <v>4234.79</v>
      </c>
      <c r="U219" s="86">
        <v>814.61</v>
      </c>
      <c r="V219" s="88">
        <v>338.63200000000001</v>
      </c>
      <c r="W219" s="88">
        <v>161.52699999999999</v>
      </c>
      <c r="X219" s="88">
        <v>147.29</v>
      </c>
      <c r="Y219" s="88">
        <v>2.37</v>
      </c>
      <c r="Z219" s="88">
        <v>7.32</v>
      </c>
      <c r="AA219" s="88">
        <v>8.5299999999999994</v>
      </c>
      <c r="AB219" s="88">
        <v>245.46690000000001</v>
      </c>
      <c r="AC219" s="88">
        <v>16950.82</v>
      </c>
      <c r="AD219" s="88">
        <v>6.26</v>
      </c>
      <c r="AE219" s="88">
        <v>6.2750000000000004</v>
      </c>
      <c r="AF219" s="88">
        <v>2.16</v>
      </c>
      <c r="AG219" s="88">
        <v>2.4900000000000002</v>
      </c>
      <c r="AH219" s="88">
        <v>0.25</v>
      </c>
      <c r="AI219" s="88">
        <v>0.88600000000000001</v>
      </c>
      <c r="AJ219" s="88">
        <v>0.72546999999999995</v>
      </c>
      <c r="AK219" s="39">
        <v>88.6</v>
      </c>
      <c r="AL219" s="39">
        <v>11.3072</v>
      </c>
      <c r="AM219" s="89">
        <v>3596.902</v>
      </c>
      <c r="AN219" s="89">
        <v>1728.3430000000001</v>
      </c>
      <c r="AO219" s="90">
        <v>1517.16</v>
      </c>
      <c r="AP219" s="90">
        <v>868.1</v>
      </c>
      <c r="AQ219" s="90">
        <v>9184.7000000000007</v>
      </c>
      <c r="AR219" s="90">
        <v>7.37</v>
      </c>
      <c r="AS219" s="90">
        <v>9.3506</v>
      </c>
      <c r="AU219" s="17">
        <v>-3.1682635060818365E-2</v>
      </c>
      <c r="AW219" s="84">
        <v>-3.1450577298806515E-2</v>
      </c>
      <c r="AX219" s="84"/>
      <c r="AY219" s="17">
        <v>-3.8769707156325883E-2</v>
      </c>
      <c r="BA219" s="17">
        <v>-3.2795175257181786E-2</v>
      </c>
      <c r="BC219" s="17">
        <v>-4.2261904761904723E-2</v>
      </c>
      <c r="BD219" s="17">
        <v>2.3772585886185027E-2</v>
      </c>
      <c r="BE219" s="17">
        <v>-3.5187410815109121E-2</v>
      </c>
      <c r="BF219" s="17">
        <v>-1.0079273174938508E-2</v>
      </c>
      <c r="BG219" s="17">
        <v>-2.3434943795614505E-2</v>
      </c>
      <c r="BH219" s="17">
        <v>-3.1403151157675557E-2</v>
      </c>
      <c r="BI219" s="17">
        <v>-4.0865601136920948E-2</v>
      </c>
      <c r="BJ219" s="17">
        <v>-4.1778767743254064E-2</v>
      </c>
      <c r="BK219" s="17">
        <v>-2.4889338378143E-2</v>
      </c>
      <c r="BL219" s="17">
        <v>-2.1693350857279414E-2</v>
      </c>
      <c r="BM219" s="17">
        <v>1.0582803285163589E-2</v>
      </c>
      <c r="BN219" s="17">
        <v>2.7434929364582583E-3</v>
      </c>
      <c r="BO219" s="17">
        <v>7.5926670170338717E-3</v>
      </c>
      <c r="BP219" s="17">
        <v>1.0794306111039376E-2</v>
      </c>
      <c r="BQ219" s="17">
        <v>4.8672566371681603E-2</v>
      </c>
      <c r="BR219" s="17">
        <v>-3.7453183520598232E-3</v>
      </c>
      <c r="BS219" s="17">
        <v>3.3003300330032292E-3</v>
      </c>
      <c r="BT219" s="17">
        <v>5.5845807731986774E-3</v>
      </c>
      <c r="BU219" s="17">
        <v>5.5765794460129747E-3</v>
      </c>
      <c r="BV219" s="17">
        <v>0</v>
      </c>
      <c r="BW219" s="17">
        <v>7.6887590342922252E-4</v>
      </c>
      <c r="BX219" s="17">
        <v>1.9417475728155331E-2</v>
      </c>
      <c r="BY219" s="17">
        <v>-0.10303030303030303</v>
      </c>
      <c r="BZ219" s="17">
        <v>0</v>
      </c>
      <c r="CA219" s="17">
        <v>9.4151212553495123E-2</v>
      </c>
      <c r="CB219" s="17">
        <v>2.7693736543630276E-2</v>
      </c>
      <c r="CC219" s="17">
        <v>0</v>
      </c>
      <c r="CD219" s="17">
        <v>2.8415271073236159E-2</v>
      </c>
      <c r="CE219" s="17">
        <v>-3.3913665406388627E-2</v>
      </c>
      <c r="CF219" s="17">
        <v>-7.1726117762032082E-3</v>
      </c>
      <c r="CG219" s="17">
        <v>-2.150077815010587E-2</v>
      </c>
      <c r="CH219" s="17">
        <v>1.5318097591105584E-2</v>
      </c>
      <c r="CI219" s="17">
        <v>3.872643181251334E-2</v>
      </c>
      <c r="CJ219" s="17">
        <v>7.3085104994596861E-4</v>
      </c>
      <c r="CK219" s="17">
        <v>-6.1000838098470567E-3</v>
      </c>
      <c r="CM219" s="17">
        <v>26484.090798900001</v>
      </c>
      <c r="CN219" s="17">
        <v>-3.3207600194412601E-2</v>
      </c>
      <c r="CO219" s="17">
        <v>3502.3133250000001</v>
      </c>
      <c r="CP219" s="17">
        <v>2.1758838084414256E-2</v>
      </c>
      <c r="CQ219" s="17">
        <v>12463.841730300001</v>
      </c>
      <c r="CR219" s="17">
        <v>-6.4470028371049759E-3</v>
      </c>
      <c r="CT219" s="103" t="s">
        <v>340</v>
      </c>
      <c r="CU219" s="103" t="s">
        <v>325</v>
      </c>
      <c r="CV219" s="102" t="s">
        <v>326</v>
      </c>
      <c r="CW219" s="103" t="s">
        <v>137</v>
      </c>
      <c r="CX219" s="103"/>
      <c r="CY219" s="109">
        <v>-8.8440000000000005E-2</v>
      </c>
      <c r="CZ219" s="109">
        <v>-2.4584250000000001</v>
      </c>
      <c r="DA219" s="109">
        <v>19.851714999999999</v>
      </c>
      <c r="DB219" s="109">
        <v>22.108148</v>
      </c>
      <c r="DC219" s="109">
        <v>10.413871</v>
      </c>
      <c r="DD219" s="109">
        <v>24.692222999999998</v>
      </c>
      <c r="DE219" s="109">
        <v>2.6034359999999999</v>
      </c>
      <c r="DF219" s="109">
        <v>15.900810999999999</v>
      </c>
    </row>
    <row r="220" spans="1:110" x14ac:dyDescent="0.25">
      <c r="A220" s="91">
        <v>17</v>
      </c>
      <c r="B220" s="85">
        <v>40451</v>
      </c>
      <c r="C220" s="86">
        <v>3381.14</v>
      </c>
      <c r="D220" s="87"/>
      <c r="E220" s="86">
        <v>19304.13</v>
      </c>
      <c r="F220" s="87"/>
      <c r="G220" s="86">
        <v>7330.62</v>
      </c>
      <c r="H220" s="87"/>
      <c r="I220" s="86">
        <v>8287.64</v>
      </c>
      <c r="J220" s="87"/>
      <c r="K220" s="86">
        <v>362.14</v>
      </c>
      <c r="L220" s="86">
        <v>1395.32</v>
      </c>
      <c r="M220" s="86">
        <v>3012.97</v>
      </c>
      <c r="N220" s="86">
        <v>6897.2</v>
      </c>
      <c r="O220" s="86">
        <v>7955.08</v>
      </c>
      <c r="P220" s="86">
        <v>3600.34</v>
      </c>
      <c r="Q220" s="86">
        <v>4442.28</v>
      </c>
      <c r="R220" s="86">
        <v>2460.48</v>
      </c>
      <c r="S220" s="86">
        <v>4279.9549999999999</v>
      </c>
      <c r="T220" s="86">
        <v>4655.92</v>
      </c>
      <c r="U220" s="86">
        <v>843.4</v>
      </c>
      <c r="V220" s="88">
        <v>341.19600000000003</v>
      </c>
      <c r="W220" s="88">
        <v>162.50800000000001</v>
      </c>
      <c r="X220" s="88">
        <v>147.09399999999999</v>
      </c>
      <c r="Y220" s="88">
        <v>2.34</v>
      </c>
      <c r="Z220" s="88">
        <v>7.33</v>
      </c>
      <c r="AA220" s="88">
        <v>8.51</v>
      </c>
      <c r="AB220" s="88">
        <v>246.78100000000001</v>
      </c>
      <c r="AC220" s="88">
        <v>17042.37</v>
      </c>
      <c r="AD220" s="88">
        <v>5.76</v>
      </c>
      <c r="AE220" s="88">
        <v>5.9359999999999999</v>
      </c>
      <c r="AF220" s="88">
        <v>2.0099999999999998</v>
      </c>
      <c r="AG220" s="88">
        <v>2.56</v>
      </c>
      <c r="AH220" s="88">
        <v>0.25</v>
      </c>
      <c r="AI220" s="88">
        <v>0.89200000000000002</v>
      </c>
      <c r="AJ220" s="88">
        <v>0.73224999999999996</v>
      </c>
      <c r="AK220" s="39">
        <v>88.7</v>
      </c>
      <c r="AL220" s="39">
        <v>10.9185</v>
      </c>
      <c r="AM220" s="89">
        <v>3933.681</v>
      </c>
      <c r="AN220" s="89">
        <v>1920.6469999999999</v>
      </c>
      <c r="AO220" s="90">
        <v>1641.74</v>
      </c>
      <c r="AP220" s="90">
        <v>888</v>
      </c>
      <c r="AQ220" s="90">
        <v>9105.2199999999993</v>
      </c>
      <c r="AR220" s="90">
        <v>6.9573</v>
      </c>
      <c r="AS220" s="90">
        <v>9.4705999999999992</v>
      </c>
      <c r="AU220" s="17">
        <v>8.0456226880394555E-2</v>
      </c>
      <c r="AW220" s="84">
        <v>7.9141221318042021E-2</v>
      </c>
      <c r="AX220" s="84"/>
      <c r="AY220" s="17">
        <v>9.0121116212023678E-2</v>
      </c>
      <c r="BA220" s="17">
        <v>8.3769835740821641E-2</v>
      </c>
      <c r="BC220" s="17">
        <v>7.9583592293349881E-2</v>
      </c>
      <c r="BD220" s="17">
        <v>3.6225601435453614E-2</v>
      </c>
      <c r="BE220" s="17">
        <v>8.3053590245371067E-2</v>
      </c>
      <c r="BF220" s="17">
        <v>7.2224874613010748E-2</v>
      </c>
      <c r="BG220" s="17">
        <v>2.9582341694252667E-2</v>
      </c>
      <c r="BH220" s="17">
        <v>0.10483104920601916</v>
      </c>
      <c r="BI220" s="17">
        <v>5.9124595988448991E-2</v>
      </c>
      <c r="BJ220" s="17">
        <v>5.9454212246923488E-2</v>
      </c>
      <c r="BK220" s="17">
        <v>9.4343089413949643E-2</v>
      </c>
      <c r="BL220" s="17">
        <v>8.9203884779693654E-2</v>
      </c>
      <c r="BM220" s="17">
        <v>6.6753820857704982E-2</v>
      </c>
      <c r="BN220" s="17">
        <v>4.1226634071268586E-2</v>
      </c>
      <c r="BO220" s="17">
        <v>4.6022716813021169E-4</v>
      </c>
      <c r="BP220" s="17">
        <v>8.0624574540504312E-3</v>
      </c>
      <c r="BQ220" s="17">
        <v>-8.0168776371308037E-2</v>
      </c>
      <c r="BR220" s="17">
        <v>-6.2656641604010077E-2</v>
      </c>
      <c r="BS220" s="17">
        <v>-3.3991228070175294E-2</v>
      </c>
      <c r="BT220" s="17">
        <v>5.6994201695941271E-3</v>
      </c>
      <c r="BU220" s="17">
        <v>5.5546011567313425E-3</v>
      </c>
      <c r="BV220" s="17">
        <v>0</v>
      </c>
      <c r="BW220" s="17">
        <v>-7.529194837123554E-3</v>
      </c>
      <c r="BX220" s="17">
        <v>-9.52380952380949E-3</v>
      </c>
      <c r="BY220" s="17">
        <v>-1.6891891891891886E-2</v>
      </c>
      <c r="BZ220" s="17">
        <v>0</v>
      </c>
      <c r="CA220" s="17">
        <v>0.16818774445893081</v>
      </c>
      <c r="CB220" s="17">
        <v>2.03338308389589E-2</v>
      </c>
      <c r="CC220" s="17">
        <v>6.8181818181818343E-3</v>
      </c>
      <c r="CD220" s="17">
        <v>-2.386280199992985E-3</v>
      </c>
      <c r="CE220" s="17">
        <v>8.1335803590790734E-2</v>
      </c>
      <c r="CF220" s="17">
        <v>8.3983765796326715E-2</v>
      </c>
      <c r="CG220" s="17">
        <v>9.7435860695376908E-2</v>
      </c>
      <c r="CH220" s="17">
        <v>2.8470616863365272E-2</v>
      </c>
      <c r="CI220" s="17">
        <v>-9.8964992133181884E-2</v>
      </c>
      <c r="CJ220" s="17">
        <v>-4.9518120997926518E-2</v>
      </c>
      <c r="CK220" s="17">
        <v>1.5381166876587749E-2</v>
      </c>
      <c r="CM220" s="17">
        <v>27220.085971199998</v>
      </c>
      <c r="CN220" s="17">
        <v>2.7790086429192007E-2</v>
      </c>
      <c r="CO220" s="17">
        <v>3441.9982139999997</v>
      </c>
      <c r="CP220" s="17">
        <v>-1.7221506302552259E-2</v>
      </c>
      <c r="CQ220" s="17">
        <v>12841.5824658</v>
      </c>
      <c r="CR220" s="17">
        <v>3.0306926521836308E-2</v>
      </c>
      <c r="CT220" s="103" t="s">
        <v>341</v>
      </c>
      <c r="CU220" s="103" t="s">
        <v>325</v>
      </c>
      <c r="CV220" s="102" t="s">
        <v>326</v>
      </c>
      <c r="CW220" s="103" t="s">
        <v>138</v>
      </c>
      <c r="CX220" s="103"/>
      <c r="CY220" s="109">
        <v>1.37747</v>
      </c>
      <c r="CZ220" s="109">
        <v>-2.1383030000000001</v>
      </c>
      <c r="DA220" s="109">
        <v>12.472282999999999</v>
      </c>
      <c r="DB220" s="109">
        <v>27.819610000000001</v>
      </c>
      <c r="DC220" s="109">
        <v>-0.83955999999999997</v>
      </c>
      <c r="DD220" s="109">
        <v>6.3492240000000004</v>
      </c>
      <c r="DE220" s="109">
        <v>-4.6772010000000002</v>
      </c>
      <c r="DF220" s="109">
        <v>6.5523730000000002</v>
      </c>
    </row>
    <row r="221" spans="1:110" x14ac:dyDescent="0.25">
      <c r="A221" s="91">
        <v>18</v>
      </c>
      <c r="B221" s="85">
        <v>40482</v>
      </c>
      <c r="C221" s="86">
        <v>3501.18</v>
      </c>
      <c r="D221" s="87"/>
      <c r="E221" s="86">
        <v>19958.810000000001</v>
      </c>
      <c r="F221" s="87"/>
      <c r="G221" s="86">
        <v>7491.99</v>
      </c>
      <c r="H221" s="87"/>
      <c r="I221" s="86">
        <v>8482.74</v>
      </c>
      <c r="J221" s="87"/>
      <c r="K221" s="86">
        <v>378.03</v>
      </c>
      <c r="L221" s="86">
        <v>1387.26</v>
      </c>
      <c r="M221" s="86">
        <v>3124.08</v>
      </c>
      <c r="N221" s="86">
        <v>7081.78</v>
      </c>
      <c r="O221" s="86">
        <v>8276.6</v>
      </c>
      <c r="P221" s="86">
        <v>3519.16</v>
      </c>
      <c r="Q221" s="86">
        <v>4558.8</v>
      </c>
      <c r="R221" s="86">
        <v>2670.63</v>
      </c>
      <c r="S221" s="86">
        <v>4303.4960000000001</v>
      </c>
      <c r="T221" s="86">
        <v>4744.07</v>
      </c>
      <c r="U221" s="86">
        <v>855.02</v>
      </c>
      <c r="V221" s="88">
        <v>344.75099999999998</v>
      </c>
      <c r="W221" s="88">
        <v>163.49299999999999</v>
      </c>
      <c r="X221" s="88">
        <v>145.66</v>
      </c>
      <c r="Y221" s="88">
        <v>2.2799999999999998</v>
      </c>
      <c r="Z221" s="88">
        <v>7.23</v>
      </c>
      <c r="AA221" s="88">
        <v>8.4700000000000006</v>
      </c>
      <c r="AB221" s="88">
        <v>248.10900000000001</v>
      </c>
      <c r="AC221" s="88">
        <v>17131.669999999998</v>
      </c>
      <c r="AD221" s="88">
        <v>5.77</v>
      </c>
      <c r="AE221" s="88">
        <v>5.8289999999999997</v>
      </c>
      <c r="AF221" s="88">
        <v>1.96</v>
      </c>
      <c r="AG221" s="88">
        <v>2.62</v>
      </c>
      <c r="AH221" s="88">
        <v>0.25</v>
      </c>
      <c r="AI221" s="88">
        <v>1.0449999999999999</v>
      </c>
      <c r="AJ221" s="88">
        <v>0.74099999999999999</v>
      </c>
      <c r="AK221" s="39">
        <v>88.9</v>
      </c>
      <c r="AL221" s="39">
        <v>11.1967</v>
      </c>
      <c r="AM221" s="89">
        <v>4081.1860000000001</v>
      </c>
      <c r="AN221" s="89">
        <v>1976.5830000000001</v>
      </c>
      <c r="AO221" s="90">
        <v>1701.48</v>
      </c>
      <c r="AP221" s="90">
        <v>892.2</v>
      </c>
      <c r="AQ221" s="90">
        <v>9395.67</v>
      </c>
      <c r="AR221" s="90">
        <v>6.9843000000000002</v>
      </c>
      <c r="AS221" s="90">
        <v>9.7126999999999999</v>
      </c>
      <c r="AU221" s="17">
        <v>-3.5765676362959686E-2</v>
      </c>
      <c r="AW221" s="84">
        <v>-3.3838829101893397E-2</v>
      </c>
      <c r="AX221" s="84"/>
      <c r="AY221" s="17">
        <v>-3.5524356519889388E-2</v>
      </c>
      <c r="BA221" s="17">
        <v>-3.0161083991522508E-2</v>
      </c>
      <c r="BC221" s="17">
        <v>-4.5767249071702154E-2</v>
      </c>
      <c r="BD221" s="17">
        <v>5.4203105219505776E-3</v>
      </c>
      <c r="BE221" s="17">
        <v>-4.0227388816111764E-2</v>
      </c>
      <c r="BF221" s="17">
        <v>-1.3680981125724023E-2</v>
      </c>
      <c r="BG221" s="17">
        <v>6.497627935496908E-3</v>
      </c>
      <c r="BH221" s="17">
        <v>-3.435308966483519E-2</v>
      </c>
      <c r="BI221" s="17">
        <v>3.4654489566707802E-3</v>
      </c>
      <c r="BJ221" s="17">
        <v>-6.2519259925795323E-2</v>
      </c>
      <c r="BK221" s="17">
        <v>-1.8606199025785752E-2</v>
      </c>
      <c r="BL221" s="17">
        <v>-1.0747991029714132E-2</v>
      </c>
      <c r="BM221" s="17">
        <v>2.9184722871473445E-2</v>
      </c>
      <c r="BN221" s="17">
        <v>2.9871354277546391E-2</v>
      </c>
      <c r="BO221" s="17">
        <v>-9.2677780640098018E-3</v>
      </c>
      <c r="BP221" s="17">
        <v>3.6078812051125064E-2</v>
      </c>
      <c r="BQ221" s="17">
        <v>8.7155963302752326E-2</v>
      </c>
      <c r="BR221" s="17">
        <v>-2.1390374331550777E-2</v>
      </c>
      <c r="BS221" s="17">
        <v>-3.1782065834279338E-2</v>
      </c>
      <c r="BT221" s="17">
        <v>5.6318882782817603E-3</v>
      </c>
      <c r="BU221" s="17">
        <v>5.5298500379652449E-3</v>
      </c>
      <c r="BV221" s="17">
        <v>0</v>
      </c>
      <c r="BW221" s="17">
        <v>-2.8487381947669754E-2</v>
      </c>
      <c r="BX221" s="17">
        <v>3.8461538461538547E-2</v>
      </c>
      <c r="BY221" s="17">
        <v>-0.14432989690721643</v>
      </c>
      <c r="BZ221" s="17">
        <v>0</v>
      </c>
      <c r="CA221" s="17">
        <v>-1.1160714285714302E-2</v>
      </c>
      <c r="CB221" s="17">
        <v>-2.6423855279403163E-2</v>
      </c>
      <c r="CC221" s="17">
        <v>0</v>
      </c>
      <c r="CD221" s="17">
        <v>-9.2788111906493276E-3</v>
      </c>
      <c r="CE221" s="17">
        <v>-3.692658487057987E-2</v>
      </c>
      <c r="CF221" s="17">
        <v>-1.9084331222626538E-2</v>
      </c>
      <c r="CG221" s="17">
        <v>-9.5509175539727487E-3</v>
      </c>
      <c r="CH221" s="17">
        <v>2.6972672423991595E-2</v>
      </c>
      <c r="CI221" s="17">
        <v>7.3499418526505211E-2</v>
      </c>
      <c r="CJ221" s="17">
        <v>1.1223621744738121E-2</v>
      </c>
      <c r="CK221" s="17">
        <v>-1.7040377600471057E-2</v>
      </c>
      <c r="CM221" s="17">
        <v>26509.167740000001</v>
      </c>
      <c r="CN221" s="17">
        <v>-2.6117413146754198E-2</v>
      </c>
      <c r="CO221" s="17">
        <v>3554.9932000000003</v>
      </c>
      <c r="CP221" s="17">
        <v>3.282831046814727E-2</v>
      </c>
      <c r="CQ221" s="17">
        <v>12737.887910000001</v>
      </c>
      <c r="CR221" s="17">
        <v>-8.0749047927823892E-3</v>
      </c>
      <c r="CT221" s="103" t="s">
        <v>342</v>
      </c>
      <c r="CU221" s="103" t="s">
        <v>325</v>
      </c>
      <c r="CV221" s="102" t="s">
        <v>326</v>
      </c>
      <c r="CW221" s="103" t="s">
        <v>139</v>
      </c>
      <c r="CX221" s="103"/>
      <c r="CY221" s="109">
        <v>1.4000300000000001</v>
      </c>
      <c r="CZ221" s="109">
        <v>-1.000737</v>
      </c>
      <c r="DA221" s="109">
        <v>14.091552999999999</v>
      </c>
      <c r="DB221" s="109">
        <v>32.452199</v>
      </c>
      <c r="DC221" s="109">
        <v>1.6932970000000001</v>
      </c>
      <c r="DD221" s="109">
        <v>8.5396129999999992</v>
      </c>
      <c r="DE221" s="109">
        <v>-2.767477</v>
      </c>
      <c r="DF221" s="109">
        <v>7.7909620000000004</v>
      </c>
    </row>
    <row r="222" spans="1:110" x14ac:dyDescent="0.25">
      <c r="A222" s="91">
        <v>19</v>
      </c>
      <c r="B222" s="85">
        <v>40512</v>
      </c>
      <c r="C222" s="86">
        <v>3485.37</v>
      </c>
      <c r="D222" s="87"/>
      <c r="E222" s="86">
        <v>19857.03</v>
      </c>
      <c r="F222" s="87"/>
      <c r="G222" s="86">
        <v>7400.08</v>
      </c>
      <c r="H222" s="87"/>
      <c r="I222" s="86">
        <v>8420.43</v>
      </c>
      <c r="J222" s="87"/>
      <c r="K222" s="86">
        <v>379.88</v>
      </c>
      <c r="L222" s="86">
        <v>1398.39</v>
      </c>
      <c r="M222" s="86">
        <v>3102.04</v>
      </c>
      <c r="N222" s="86">
        <v>7134.97</v>
      </c>
      <c r="O222" s="86">
        <v>8466.91</v>
      </c>
      <c r="P222" s="86">
        <v>3434.52</v>
      </c>
      <c r="Q222" s="86">
        <v>4559.78</v>
      </c>
      <c r="R222" s="86">
        <v>2661.06</v>
      </c>
      <c r="S222" s="86">
        <v>4281.4489999999996</v>
      </c>
      <c r="T222" s="86">
        <v>4761.07</v>
      </c>
      <c r="U222" s="86">
        <v>850.84</v>
      </c>
      <c r="V222" s="88">
        <v>337.887</v>
      </c>
      <c r="W222" s="88">
        <v>163.85599999999999</v>
      </c>
      <c r="X222" s="88">
        <v>148.221</v>
      </c>
      <c r="Y222" s="88">
        <v>2.2999999999999998</v>
      </c>
      <c r="Z222" s="88">
        <v>7.45</v>
      </c>
      <c r="AA222" s="88">
        <v>8.68</v>
      </c>
      <c r="AB222" s="88">
        <v>249.37029999999999</v>
      </c>
      <c r="AC222" s="88">
        <v>17217.72</v>
      </c>
      <c r="AD222" s="88">
        <v>5.31</v>
      </c>
      <c r="AE222" s="88">
        <v>5.4740000000000002</v>
      </c>
      <c r="AF222" s="88">
        <v>1.96</v>
      </c>
      <c r="AG222" s="88">
        <v>2.77</v>
      </c>
      <c r="AH222" s="88">
        <v>0.25</v>
      </c>
      <c r="AI222" s="88">
        <v>1.028</v>
      </c>
      <c r="AJ222" s="88">
        <v>0.73875000000000002</v>
      </c>
      <c r="AK222" s="39">
        <v>89</v>
      </c>
      <c r="AL222" s="39">
        <v>11.043200000000001</v>
      </c>
      <c r="AM222" s="89">
        <v>3994.9940000000001</v>
      </c>
      <c r="AN222" s="89">
        <v>1924.4849999999999</v>
      </c>
      <c r="AO222" s="90">
        <v>1627.67</v>
      </c>
      <c r="AP222" s="90">
        <v>869.5</v>
      </c>
      <c r="AQ222" s="90">
        <v>9835.2999999999993</v>
      </c>
      <c r="AR222" s="90">
        <v>7.0928000000000004</v>
      </c>
      <c r="AS222" s="90">
        <v>9.2217000000000002</v>
      </c>
      <c r="AU222" s="17">
        <v>8.7438530587565566E-2</v>
      </c>
      <c r="AW222" s="84">
        <v>8.6675647179554227E-2</v>
      </c>
      <c r="AX222" s="84"/>
      <c r="AY222" s="17">
        <v>9.2439704812885326E-2</v>
      </c>
      <c r="BA222" s="17">
        <v>8.7730995380092436E-2</v>
      </c>
      <c r="BC222" s="17">
        <v>9.2395402853609143E-2</v>
      </c>
      <c r="BD222" s="17">
        <v>9.7039604605220209E-3</v>
      </c>
      <c r="BE222" s="17">
        <v>9.0817922465352696E-2</v>
      </c>
      <c r="BF222" s="17">
        <v>7.0006857029385916E-2</v>
      </c>
      <c r="BG222" s="17">
        <v>6.2819978409807575E-2</v>
      </c>
      <c r="BH222" s="17">
        <v>7.9319493367308702E-2</v>
      </c>
      <c r="BI222" s="17">
        <v>9.0357497882993965E-2</v>
      </c>
      <c r="BJ222" s="17">
        <v>7.8377489974360559E-2</v>
      </c>
      <c r="BK222" s="17">
        <v>9.2870730928822143E-2</v>
      </c>
      <c r="BL222" s="17">
        <v>9.9445308976360058E-2</v>
      </c>
      <c r="BM222" s="17">
        <v>3.5342065528289668E-2</v>
      </c>
      <c r="BN222" s="17">
        <v>7.5716411916180171E-3</v>
      </c>
      <c r="BO222" s="17">
        <v>6.0732880571050529E-3</v>
      </c>
      <c r="BP222" s="17">
        <v>-1.3307081268245646E-3</v>
      </c>
      <c r="BQ222" s="17">
        <v>-1.2658227848101333E-2</v>
      </c>
      <c r="BR222" s="17">
        <v>1.366120218579292E-3</v>
      </c>
      <c r="BS222" s="17">
        <v>-2.3446658851112856E-3</v>
      </c>
      <c r="BT222" s="17">
        <v>5.3534712826861508E-3</v>
      </c>
      <c r="BU222" s="17">
        <v>5.4009186576224888E-3</v>
      </c>
      <c r="BV222" s="17">
        <v>-7.9872204472843489E-2</v>
      </c>
      <c r="BW222" s="17">
        <v>-5.4023904382470178E-2</v>
      </c>
      <c r="BX222" s="17">
        <v>-6.9444444444444642E-2</v>
      </c>
      <c r="BY222" s="17">
        <v>2.8112449799196693E-2</v>
      </c>
      <c r="BZ222" s="17">
        <v>0</v>
      </c>
      <c r="CA222" s="17">
        <v>6.7720090293452717E-3</v>
      </c>
      <c r="CB222" s="17">
        <v>9.3456655685280055E-3</v>
      </c>
      <c r="CC222" s="17">
        <v>1.1286681715576563E-3</v>
      </c>
      <c r="CD222" s="17">
        <v>-3.4376326588368422E-2</v>
      </c>
      <c r="CE222" s="17">
        <v>9.3630296293866211E-2</v>
      </c>
      <c r="CF222" s="17">
        <v>0.11126495145928783</v>
      </c>
      <c r="CG222" s="17">
        <v>8.2113949748213733E-2</v>
      </c>
      <c r="CH222" s="17">
        <v>2.2923626310332956E-2</v>
      </c>
      <c r="CI222" s="17">
        <v>-8.6535216174726814E-3</v>
      </c>
      <c r="CJ222" s="17">
        <v>-5.5997286295793813E-2</v>
      </c>
      <c r="CK222" s="17">
        <v>1.2833401065172279E-2</v>
      </c>
      <c r="CM222" s="17">
        <v>27367.798821299999</v>
      </c>
      <c r="CN222" s="17">
        <v>3.2389967490544791E-2</v>
      </c>
      <c r="CO222" s="17">
        <v>3430.2271920000003</v>
      </c>
      <c r="CP222" s="17">
        <v>-3.5095990619616435E-2</v>
      </c>
      <c r="CQ222" s="17">
        <v>13362.5173731</v>
      </c>
      <c r="CR222" s="17">
        <v>4.903712982194075E-2</v>
      </c>
      <c r="CT222" s="103" t="s">
        <v>343</v>
      </c>
      <c r="CU222" s="103" t="s">
        <v>325</v>
      </c>
      <c r="CV222" s="102" t="s">
        <v>326</v>
      </c>
      <c r="CW222" s="103" t="s">
        <v>140</v>
      </c>
      <c r="CX222" s="103"/>
      <c r="CY222" s="109">
        <v>-1.0416700000000001</v>
      </c>
      <c r="CZ222" s="109">
        <v>4.3956049999999998</v>
      </c>
      <c r="DA222" s="109">
        <v>-6.9613649999999998</v>
      </c>
      <c r="DB222" s="109">
        <v>-6.0558139999999998</v>
      </c>
      <c r="DC222" s="109">
        <v>4.3824839999999998</v>
      </c>
      <c r="DD222" s="109">
        <v>35.347515000000001</v>
      </c>
      <c r="DE222" s="109">
        <v>6.4127239999999999</v>
      </c>
      <c r="DF222" s="109">
        <v>-3.0612270000000001</v>
      </c>
    </row>
    <row r="223" spans="1:110" x14ac:dyDescent="0.25">
      <c r="A223" s="91">
        <v>20</v>
      </c>
      <c r="B223" s="85">
        <v>40543</v>
      </c>
      <c r="C223" s="86">
        <v>3701.33</v>
      </c>
      <c r="D223" s="87"/>
      <c r="E223" s="86">
        <v>21091.77</v>
      </c>
      <c r="F223" s="87"/>
      <c r="G223" s="86">
        <v>7942.65</v>
      </c>
      <c r="H223" s="87"/>
      <c r="I223" s="86">
        <v>8961.3799999999992</v>
      </c>
      <c r="J223" s="87"/>
      <c r="K223" s="86">
        <v>399.28</v>
      </c>
      <c r="L223" s="86">
        <v>1398.75</v>
      </c>
      <c r="M223" s="86">
        <v>3310.9</v>
      </c>
      <c r="N223" s="86">
        <v>7353.21</v>
      </c>
      <c r="O223" s="86">
        <v>8854.07</v>
      </c>
      <c r="P223" s="86">
        <v>3596.8</v>
      </c>
      <c r="Q223" s="86">
        <v>4816.21</v>
      </c>
      <c r="R223" s="86">
        <v>2866.25</v>
      </c>
      <c r="S223" s="86">
        <v>4504.4080000000004</v>
      </c>
      <c r="T223" s="86">
        <v>5018.8100000000004</v>
      </c>
      <c r="U223" s="86">
        <v>869.84</v>
      </c>
      <c r="V223" s="88">
        <v>343.74400000000003</v>
      </c>
      <c r="W223" s="88">
        <v>164.81700000000001</v>
      </c>
      <c r="X223" s="88">
        <v>148.62100000000001</v>
      </c>
      <c r="Y223" s="88">
        <v>2.2000000000000002</v>
      </c>
      <c r="Z223" s="88">
        <v>7.29</v>
      </c>
      <c r="AA223" s="88">
        <v>8.58</v>
      </c>
      <c r="AB223" s="88">
        <v>250.6353</v>
      </c>
      <c r="AC223" s="88">
        <v>17301.419999999998</v>
      </c>
      <c r="AD223" s="88">
        <v>5.34</v>
      </c>
      <c r="AE223" s="88">
        <v>5.4740000000000002</v>
      </c>
      <c r="AF223" s="88">
        <v>1.87</v>
      </c>
      <c r="AG223" s="88">
        <v>3.28</v>
      </c>
      <c r="AH223" s="88">
        <v>0.25</v>
      </c>
      <c r="AI223" s="88">
        <v>1.006</v>
      </c>
      <c r="AJ223" s="88">
        <v>0.75749999999999995</v>
      </c>
      <c r="AK223" s="39">
        <v>89.2</v>
      </c>
      <c r="AL223" s="39">
        <v>10.305899999999999</v>
      </c>
      <c r="AM223" s="89">
        <v>4290.0450000000001</v>
      </c>
      <c r="AN223" s="89">
        <v>2062.0419999999999</v>
      </c>
      <c r="AO223" s="90">
        <v>1713.88</v>
      </c>
      <c r="AP223" s="90">
        <v>859.8</v>
      </c>
      <c r="AQ223" s="90">
        <v>9305.25</v>
      </c>
      <c r="AR223" s="90">
        <v>6.6188000000000002</v>
      </c>
      <c r="AS223" s="90">
        <v>8.8425999999999991</v>
      </c>
      <c r="AU223" s="17">
        <v>3.5502818575983142E-2</v>
      </c>
      <c r="AW223" s="84">
        <v>3.3913986281692177E-2</v>
      </c>
      <c r="AX223" s="84"/>
      <c r="AY223" s="17">
        <v>2.2013144863599621E-2</v>
      </c>
      <c r="BA223" s="17">
        <v>2.3541080452336383E-2</v>
      </c>
      <c r="BC223" s="17">
        <v>4.3878058209532167E-2</v>
      </c>
      <c r="BD223" s="17">
        <v>-5.7764527133560284E-3</v>
      </c>
      <c r="BE223" s="17">
        <v>3.6877234091278854E-2</v>
      </c>
      <c r="BF223" s="17">
        <v>2.6761584411065353E-2</v>
      </c>
      <c r="BG223" s="17">
        <v>4.0416941124413741E-2</v>
      </c>
      <c r="BH223" s="17">
        <v>-2.2547870478899279E-2</v>
      </c>
      <c r="BI223" s="17">
        <v>2.6229773899889341E-2</v>
      </c>
      <c r="BJ223" s="17">
        <v>8.5410163870464295E-2</v>
      </c>
      <c r="BK223" s="17">
        <v>5.5002914750272858E-3</v>
      </c>
      <c r="BL223" s="17">
        <v>1.8932885444767011E-2</v>
      </c>
      <c r="BM223" s="17">
        <v>1.3777566990751833E-2</v>
      </c>
      <c r="BN223" s="17">
        <v>1.0419231175042842E-2</v>
      </c>
      <c r="BO223" s="17">
        <v>6.0612400620276841E-3</v>
      </c>
      <c r="BP223" s="17">
        <v>-9.7488680707574771E-3</v>
      </c>
      <c r="BQ223" s="17">
        <v>-2.5641025641025661E-2</v>
      </c>
      <c r="BR223" s="17">
        <v>-1.3642564802182733E-2</v>
      </c>
      <c r="BS223" s="17">
        <v>-4.7003525264394108E-3</v>
      </c>
      <c r="BT223" s="17">
        <v>5.3812894833880076E-3</v>
      </c>
      <c r="BU223" s="17">
        <v>5.2398815422971534E-3</v>
      </c>
      <c r="BV223" s="17">
        <v>1.7361111111111605E-3</v>
      </c>
      <c r="BW223" s="17">
        <v>-1.8025606469002753E-2</v>
      </c>
      <c r="BX223" s="17">
        <v>-2.487562189054715E-2</v>
      </c>
      <c r="BY223" s="17">
        <v>2.34375E-2</v>
      </c>
      <c r="BZ223" s="17">
        <v>0</v>
      </c>
      <c r="CA223" s="17">
        <v>0.17152466367712993</v>
      </c>
      <c r="CB223" s="17">
        <v>1.1949470809149876E-2</v>
      </c>
      <c r="CC223" s="17">
        <v>2.2547914317925244E-3</v>
      </c>
      <c r="CD223" s="17">
        <v>2.5479690433667601E-2</v>
      </c>
      <c r="CE223" s="17">
        <v>3.7497956748399286E-2</v>
      </c>
      <c r="CF223" s="17">
        <v>2.912351931406465E-2</v>
      </c>
      <c r="CG223" s="17">
        <v>3.638822225200089E-2</v>
      </c>
      <c r="CH223" s="17">
        <v>4.7297297297297369E-3</v>
      </c>
      <c r="CI223" s="17">
        <v>3.1899284146896134E-2</v>
      </c>
      <c r="CJ223" s="17">
        <v>3.8808158337286791E-3</v>
      </c>
      <c r="CK223" s="17">
        <v>2.5563322281587197E-2</v>
      </c>
      <c r="CM223" s="17">
        <v>28504.227379800002</v>
      </c>
      <c r="CN223" s="17">
        <v>4.1524295246409659E-2</v>
      </c>
      <c r="CO223" s="17">
        <v>3489.216594</v>
      </c>
      <c r="CP223" s="17">
        <v>1.7196937315864913E-2</v>
      </c>
      <c r="CQ223" s="17">
        <v>13805.048646900001</v>
      </c>
      <c r="CR223" s="17">
        <v>3.3117358162681132E-2</v>
      </c>
      <c r="CT223" s="103" t="s">
        <v>344</v>
      </c>
      <c r="CU223" s="103" t="s">
        <v>325</v>
      </c>
      <c r="CV223" s="102" t="s">
        <v>326</v>
      </c>
      <c r="CW223" s="103" t="s">
        <v>141</v>
      </c>
      <c r="CX223" s="103"/>
      <c r="CY223" s="109">
        <v>-1.0416700000000001</v>
      </c>
      <c r="CZ223" s="109">
        <v>4.3955950000000001</v>
      </c>
      <c r="DA223" s="109">
        <v>-4.0392070000000002</v>
      </c>
      <c r="DB223" s="109">
        <v>-3.1055999999999999</v>
      </c>
      <c r="DC223" s="109">
        <v>6.0095400000000003</v>
      </c>
      <c r="DD223" s="109">
        <v>36.749127000000001</v>
      </c>
      <c r="DE223" s="109">
        <v>7.0730170000000001</v>
      </c>
      <c r="DF223" s="109">
        <v>-3.0612360000000001</v>
      </c>
    </row>
    <row r="224" spans="1:110" x14ac:dyDescent="0.25">
      <c r="A224" s="91">
        <v>21</v>
      </c>
      <c r="B224" s="85">
        <v>40574</v>
      </c>
      <c r="C224" s="86">
        <v>3621.62</v>
      </c>
      <c r="D224" s="87"/>
      <c r="E224" s="86">
        <v>20588.310000000001</v>
      </c>
      <c r="F224" s="87"/>
      <c r="G224" s="86">
        <v>7715.72</v>
      </c>
      <c r="H224" s="87"/>
      <c r="I224" s="86">
        <v>8666.93</v>
      </c>
      <c r="J224" s="87"/>
      <c r="K224" s="86">
        <v>393.23</v>
      </c>
      <c r="L224" s="86">
        <v>1393.45</v>
      </c>
      <c r="M224" s="86">
        <v>3254.53</v>
      </c>
      <c r="N224" s="86">
        <v>7003.15</v>
      </c>
      <c r="O224" s="86">
        <v>8532.24</v>
      </c>
      <c r="P224" s="86">
        <v>3542.53</v>
      </c>
      <c r="Q224" s="86">
        <v>4555.91</v>
      </c>
      <c r="R224" s="86">
        <v>2853.22</v>
      </c>
      <c r="S224" s="86">
        <v>4356.0780000000004</v>
      </c>
      <c r="T224" s="86">
        <v>4813.6400000000003</v>
      </c>
      <c r="U224" s="86">
        <v>833.43</v>
      </c>
      <c r="V224" s="88">
        <v>336.40100000000001</v>
      </c>
      <c r="W224" s="88">
        <v>163.286</v>
      </c>
      <c r="X224" s="88">
        <v>148.09399999999999</v>
      </c>
      <c r="Y224" s="88">
        <v>2.27</v>
      </c>
      <c r="Z224" s="88">
        <v>7.6</v>
      </c>
      <c r="AA224" s="88">
        <v>8.83</v>
      </c>
      <c r="AB224" s="88">
        <v>251.8723</v>
      </c>
      <c r="AC224" s="88">
        <v>17383.509999999998</v>
      </c>
      <c r="AD224" s="88">
        <v>5.29</v>
      </c>
      <c r="AE224" s="88">
        <v>5.4989999999999997</v>
      </c>
      <c r="AF224" s="88">
        <v>1.86</v>
      </c>
      <c r="AG224" s="88">
        <v>3.33</v>
      </c>
      <c r="AH224" s="88">
        <v>0.25</v>
      </c>
      <c r="AI224" s="88">
        <v>1.0740000000000001</v>
      </c>
      <c r="AJ224" s="88">
        <v>0.77688000000000001</v>
      </c>
      <c r="AK224" s="39">
        <v>89.6</v>
      </c>
      <c r="AL224" s="39">
        <v>11.4864</v>
      </c>
      <c r="AM224" s="89">
        <v>4387.97</v>
      </c>
      <c r="AN224" s="89">
        <v>2006.489</v>
      </c>
      <c r="AO224" s="90">
        <v>1740.74</v>
      </c>
      <c r="AP224" s="90">
        <v>870.4</v>
      </c>
      <c r="AQ224" s="90">
        <v>9510.68</v>
      </c>
      <c r="AR224" s="90">
        <v>7.1750999999999996</v>
      </c>
      <c r="AS224" s="90">
        <v>9.8439999999999994</v>
      </c>
      <c r="AU224" s="17">
        <v>-4.5156204479632756E-3</v>
      </c>
      <c r="AW224" s="84">
        <v>-5.0995024252449284E-3</v>
      </c>
      <c r="AX224" s="84"/>
      <c r="AY224" s="17">
        <v>-1.2267768643578036E-2</v>
      </c>
      <c r="BA224" s="17">
        <v>-7.3455039291548951E-3</v>
      </c>
      <c r="BC224" s="17">
        <v>4.8937914980293762E-3</v>
      </c>
      <c r="BD224" s="17">
        <v>8.0230093854072315E-3</v>
      </c>
      <c r="BE224" s="17">
        <v>-7.0548769557757796E-3</v>
      </c>
      <c r="BF224" s="17">
        <v>7.5108235500114251E-3</v>
      </c>
      <c r="BG224" s="17">
        <v>2.2993741391392541E-2</v>
      </c>
      <c r="BH224" s="17">
        <v>-2.405119403494016E-2</v>
      </c>
      <c r="BI224" s="17">
        <v>2.1496885145211309E-4</v>
      </c>
      <c r="BJ224" s="17">
        <v>-3.5834241358780883E-3</v>
      </c>
      <c r="BK224" s="17">
        <v>-5.1230441482925659E-3</v>
      </c>
      <c r="BL224" s="17">
        <v>3.583420986621233E-3</v>
      </c>
      <c r="BM224" s="17">
        <v>-4.8887745315898679E-3</v>
      </c>
      <c r="BN224" s="17">
        <v>-1.991002201588965E-2</v>
      </c>
      <c r="BO224" s="17">
        <v>2.2202785440355033E-3</v>
      </c>
      <c r="BP224" s="17">
        <v>1.7582040367980278E-2</v>
      </c>
      <c r="BQ224" s="17">
        <v>8.7719298245614308E-3</v>
      </c>
      <c r="BR224" s="17">
        <v>3.0428769017980528E-2</v>
      </c>
      <c r="BS224" s="17">
        <v>2.4793388429751984E-2</v>
      </c>
      <c r="BT224" s="17">
        <v>5.0836527493962613E-3</v>
      </c>
      <c r="BU224" s="17">
        <v>5.0228611688178937E-3</v>
      </c>
      <c r="BV224" s="17">
        <v>-7.9722703639514725E-2</v>
      </c>
      <c r="BW224" s="17">
        <v>-6.0902384628581108E-2</v>
      </c>
      <c r="BX224" s="17">
        <v>0</v>
      </c>
      <c r="BY224" s="17">
        <v>5.7251908396946494E-2</v>
      </c>
      <c r="BZ224" s="17">
        <v>0</v>
      </c>
      <c r="CA224" s="17">
        <v>-1.6267942583731987E-2</v>
      </c>
      <c r="CB224" s="17">
        <v>-3.0364372469635637E-3</v>
      </c>
      <c r="CC224" s="17">
        <v>1.1248593925758943E-3</v>
      </c>
      <c r="CD224" s="17">
        <v>-1.3709396518617023E-2</v>
      </c>
      <c r="CE224" s="17">
        <v>-2.1119351090589822E-2</v>
      </c>
      <c r="CF224" s="17">
        <v>-2.6357608053899195E-2</v>
      </c>
      <c r="CG224" s="17">
        <v>-4.3379881044737445E-2</v>
      </c>
      <c r="CH224" s="17">
        <v>-2.5442725846222869E-2</v>
      </c>
      <c r="CI224" s="17">
        <v>4.6790702525737915E-2</v>
      </c>
      <c r="CJ224" s="17">
        <v>1.5534842432312512E-2</v>
      </c>
      <c r="CK224" s="17">
        <v>-5.0552369577975154E-2</v>
      </c>
      <c r="CM224" s="17">
        <v>28335.693443200002</v>
      </c>
      <c r="CN224" s="17">
        <v>-5.9125944497423477E-3</v>
      </c>
      <c r="CO224" s="17">
        <v>3384.4713760000004</v>
      </c>
      <c r="CP224" s="17">
        <v>-3.0019695016961001E-2</v>
      </c>
      <c r="CQ224" s="17">
        <v>13649.987208</v>
      </c>
      <c r="CR224" s="17">
        <v>-1.1232226909596577E-2</v>
      </c>
      <c r="CT224" s="103" t="s">
        <v>345</v>
      </c>
      <c r="CU224" s="103" t="s">
        <v>325</v>
      </c>
      <c r="CV224" s="102" t="s">
        <v>326</v>
      </c>
      <c r="CW224" s="103" t="s">
        <v>142</v>
      </c>
      <c r="CX224" s="103"/>
      <c r="CY224" s="109">
        <v>3.1469499999999999</v>
      </c>
      <c r="CZ224" s="109">
        <v>10.138642000000001</v>
      </c>
      <c r="DA224" s="109">
        <v>2.2262569999999999</v>
      </c>
      <c r="DB224" s="109">
        <v>7.677009</v>
      </c>
      <c r="DC224" s="109">
        <v>5.991498</v>
      </c>
      <c r="DD224" s="109">
        <v>9.420579</v>
      </c>
      <c r="DE224" s="109">
        <v>15.817746</v>
      </c>
      <c r="DF224" s="109">
        <v>2.021744</v>
      </c>
    </row>
    <row r="225" spans="1:110" x14ac:dyDescent="0.25">
      <c r="A225" s="91">
        <v>22</v>
      </c>
      <c r="B225" s="85">
        <v>40602</v>
      </c>
      <c r="C225" s="86">
        <v>3723.2</v>
      </c>
      <c r="D225" s="87"/>
      <c r="E225" s="86">
        <v>21171.23</v>
      </c>
      <c r="F225" s="87"/>
      <c r="G225" s="86">
        <v>7917.45</v>
      </c>
      <c r="H225" s="87"/>
      <c r="I225" s="86">
        <v>8840.83</v>
      </c>
      <c r="J225" s="87"/>
      <c r="K225" s="86">
        <v>404.14</v>
      </c>
      <c r="L225" s="86">
        <v>1360.65</v>
      </c>
      <c r="M225" s="86">
        <v>3362.36</v>
      </c>
      <c r="N225" s="86">
        <v>7010.05</v>
      </c>
      <c r="O225" s="86">
        <v>8458.06</v>
      </c>
      <c r="P225" s="86">
        <v>3528.01</v>
      </c>
      <c r="Q225" s="86">
        <v>4480.53</v>
      </c>
      <c r="R225" s="86">
        <v>3003.24</v>
      </c>
      <c r="S225" s="86">
        <v>4405.0680000000002</v>
      </c>
      <c r="T225" s="86">
        <v>4902.6499999999996</v>
      </c>
      <c r="U225" s="86">
        <v>823.41</v>
      </c>
      <c r="V225" s="88">
        <v>336.70299999999997</v>
      </c>
      <c r="W225" s="88">
        <v>168.267</v>
      </c>
      <c r="X225" s="88">
        <v>149.64699999999999</v>
      </c>
      <c r="Y225" s="88">
        <v>2.21</v>
      </c>
      <c r="Z225" s="88">
        <v>7.76</v>
      </c>
      <c r="AA225" s="88">
        <v>8.8699999999999992</v>
      </c>
      <c r="AB225" s="88">
        <v>252.9735</v>
      </c>
      <c r="AC225" s="88">
        <v>17465.02</v>
      </c>
      <c r="AD225" s="88">
        <v>5.3</v>
      </c>
      <c r="AE225" s="88">
        <v>5.4989999999999997</v>
      </c>
      <c r="AF225" s="88">
        <v>1.84</v>
      </c>
      <c r="AG225" s="88">
        <v>3.42</v>
      </c>
      <c r="AH225" s="88">
        <v>0.25</v>
      </c>
      <c r="AI225" s="88">
        <v>1.0940000000000001</v>
      </c>
      <c r="AJ225" s="88">
        <v>0.80249999999999999</v>
      </c>
      <c r="AK225" s="39">
        <v>90.2</v>
      </c>
      <c r="AL225" s="39">
        <v>11.3096</v>
      </c>
      <c r="AM225" s="89">
        <v>4543.5460000000003</v>
      </c>
      <c r="AN225" s="89">
        <v>1988.0740000000001</v>
      </c>
      <c r="AO225" s="90">
        <v>1788.91</v>
      </c>
      <c r="AP225" s="90">
        <v>871.9</v>
      </c>
      <c r="AQ225" s="90">
        <v>9834.5300000000007</v>
      </c>
      <c r="AR225" s="90">
        <v>6.9615</v>
      </c>
      <c r="AS225" s="90">
        <v>9.6135000000000002</v>
      </c>
      <c r="AU225" s="17">
        <v>6.1961857708076939E-2</v>
      </c>
      <c r="AW225" s="84">
        <v>6.2181504484809746E-2</v>
      </c>
      <c r="AX225" s="84"/>
      <c r="AY225" s="17">
        <v>7.3319477627268759E-2</v>
      </c>
      <c r="BA225" s="17">
        <v>6.4242562434459805E-2</v>
      </c>
      <c r="BC225" s="17">
        <v>5.1068758555333105E-2</v>
      </c>
      <c r="BD225" s="17">
        <v>2.5743891189144996E-4</v>
      </c>
      <c r="BE225" s="17">
        <v>6.7329886139443795E-2</v>
      </c>
      <c r="BF225" s="17">
        <v>3.0587374579010174E-2</v>
      </c>
      <c r="BG225" s="17">
        <v>4.5726244875639477E-2</v>
      </c>
      <c r="BH225" s="17">
        <v>4.7249688457193573E-2</v>
      </c>
      <c r="BI225" s="17">
        <v>5.6237362328884322E-2</v>
      </c>
      <c r="BJ225" s="17">
        <v>7.710837034865814E-2</v>
      </c>
      <c r="BK225" s="17">
        <v>5.2075594033702322E-2</v>
      </c>
      <c r="BL225" s="17">
        <v>5.4134889846190193E-2</v>
      </c>
      <c r="BM225" s="17">
        <v>2.2330873019604125E-2</v>
      </c>
      <c r="BN225" s="17">
        <v>1.7334197527575812E-2</v>
      </c>
      <c r="BO225" s="17">
        <v>5.864905770920803E-3</v>
      </c>
      <c r="BP225" s="17">
        <v>2.698672927587964E-3</v>
      </c>
      <c r="BQ225" s="17">
        <v>-4.3478260869565077E-2</v>
      </c>
      <c r="BR225" s="17">
        <v>-2.1476510067114152E-2</v>
      </c>
      <c r="BS225" s="17">
        <v>-1.1520737327188946E-2</v>
      </c>
      <c r="BT225" s="17">
        <v>5.0727773114922492E-3</v>
      </c>
      <c r="BU225" s="17">
        <v>4.8612708302839813E-3</v>
      </c>
      <c r="BV225" s="17">
        <v>5.6497175141243527E-3</v>
      </c>
      <c r="BW225" s="17">
        <v>0</v>
      </c>
      <c r="BX225" s="17">
        <v>-4.591836734693866E-2</v>
      </c>
      <c r="BY225" s="17">
        <v>0.18411552346570392</v>
      </c>
      <c r="BZ225" s="17">
        <v>0</v>
      </c>
      <c r="CA225" s="17">
        <v>-2.1400778210116767E-2</v>
      </c>
      <c r="CB225" s="17">
        <v>2.5380710659898442E-2</v>
      </c>
      <c r="CC225" s="17">
        <v>2.2471910112360494E-3</v>
      </c>
      <c r="CD225" s="17">
        <v>-6.6765068096204083E-2</v>
      </c>
      <c r="CE225" s="17">
        <v>7.3855179757466471E-2</v>
      </c>
      <c r="CF225" s="17">
        <v>7.1477304317778545E-2</v>
      </c>
      <c r="CG225" s="17">
        <v>5.2965281660287467E-2</v>
      </c>
      <c r="CH225" s="17">
        <v>-1.1155836687751663E-2</v>
      </c>
      <c r="CI225" s="17">
        <v>-5.3892611308246741E-2</v>
      </c>
      <c r="CJ225" s="17">
        <v>-6.6828332957365233E-2</v>
      </c>
      <c r="CK225" s="17">
        <v>-4.1109556806228853E-2</v>
      </c>
      <c r="CM225" s="17">
        <v>28394.949846000003</v>
      </c>
      <c r="CN225" s="17">
        <v>2.0912282566432072E-3</v>
      </c>
      <c r="CO225" s="17">
        <v>3205.220088</v>
      </c>
      <c r="CP225" s="17">
        <v>-5.2962861282003781E-2</v>
      </c>
      <c r="CQ225" s="17">
        <v>13648.243589600001</v>
      </c>
      <c r="CR225" s="17">
        <v>-1.2773773143015532E-4</v>
      </c>
      <c r="CT225" s="103" t="s">
        <v>346</v>
      </c>
      <c r="CU225" s="103" t="s">
        <v>325</v>
      </c>
      <c r="CV225" s="102" t="s">
        <v>326</v>
      </c>
      <c r="CW225" s="103" t="s">
        <v>143</v>
      </c>
      <c r="CX225" s="103"/>
      <c r="CY225" s="109">
        <v>3.4143300000000001</v>
      </c>
      <c r="CZ225" s="109">
        <v>11.868263000000001</v>
      </c>
      <c r="DA225" s="109">
        <v>4.9473250000000002</v>
      </c>
      <c r="DB225" s="109">
        <v>13.134347999999999</v>
      </c>
      <c r="DC225" s="109">
        <v>11.291371</v>
      </c>
      <c r="DD225" s="109">
        <v>14.756382</v>
      </c>
      <c r="DE225" s="109">
        <v>21.057130999999998</v>
      </c>
      <c r="DF225" s="109">
        <v>4.1896139999999997</v>
      </c>
    </row>
    <row r="226" spans="1:110" x14ac:dyDescent="0.25">
      <c r="A226" s="91">
        <v>23</v>
      </c>
      <c r="B226" s="85">
        <v>40633</v>
      </c>
      <c r="C226" s="86">
        <v>3742.65</v>
      </c>
      <c r="D226" s="87"/>
      <c r="E226" s="86">
        <v>21313.69</v>
      </c>
      <c r="F226" s="87"/>
      <c r="G226" s="86">
        <v>8091.2</v>
      </c>
      <c r="H226" s="87"/>
      <c r="I226" s="86">
        <v>8997</v>
      </c>
      <c r="J226" s="87"/>
      <c r="K226" s="86">
        <v>402.58</v>
      </c>
      <c r="L226" s="86">
        <v>1379.42</v>
      </c>
      <c r="M226" s="86">
        <v>3382.64</v>
      </c>
      <c r="N226" s="86">
        <v>7024.25</v>
      </c>
      <c r="O226" s="86">
        <v>8387.73</v>
      </c>
      <c r="P226" s="86">
        <v>3623.5</v>
      </c>
      <c r="Q226" s="86">
        <v>4401.2</v>
      </c>
      <c r="R226" s="86">
        <v>2945.42</v>
      </c>
      <c r="S226" s="86">
        <v>4503.8770000000004</v>
      </c>
      <c r="T226" s="86">
        <v>5003.51</v>
      </c>
      <c r="U226" s="86">
        <v>851.01</v>
      </c>
      <c r="V226" s="88">
        <v>338.35</v>
      </c>
      <c r="W226" s="88">
        <v>169.328</v>
      </c>
      <c r="X226" s="88">
        <v>150.43100000000001</v>
      </c>
      <c r="Y226" s="88">
        <v>2.46</v>
      </c>
      <c r="Z226" s="88">
        <v>7.82</v>
      </c>
      <c r="AA226" s="88">
        <v>8.89</v>
      </c>
      <c r="AB226" s="88">
        <v>254.18450000000001</v>
      </c>
      <c r="AC226" s="88">
        <v>17546.689999999999</v>
      </c>
      <c r="AD226" s="88">
        <v>5.24</v>
      </c>
      <c r="AE226" s="88">
        <v>5.4989999999999997</v>
      </c>
      <c r="AF226" s="88">
        <v>1.92</v>
      </c>
      <c r="AG226" s="88">
        <v>3.42</v>
      </c>
      <c r="AH226" s="88">
        <v>0.25</v>
      </c>
      <c r="AI226" s="88">
        <v>1.2390000000000001</v>
      </c>
      <c r="AJ226" s="88">
        <v>0.81813000000000002</v>
      </c>
      <c r="AK226" s="39">
        <v>91.3</v>
      </c>
      <c r="AL226" s="39">
        <v>10.837199999999999</v>
      </c>
      <c r="AM226" s="89">
        <v>4500.8249999999998</v>
      </c>
      <c r="AN226" s="89">
        <v>2105.2750000000001</v>
      </c>
      <c r="AO226" s="90">
        <v>1780.26</v>
      </c>
      <c r="AP226" s="90">
        <v>877.5</v>
      </c>
      <c r="AQ226" s="90">
        <v>9756.2800000000007</v>
      </c>
      <c r="AR226" s="90">
        <v>6.7522000000000002</v>
      </c>
      <c r="AS226" s="90">
        <v>9.5765999999999991</v>
      </c>
      <c r="AU226" s="17">
        <v>-2.1535502103298021E-2</v>
      </c>
      <c r="AW226" s="84">
        <v>-2.3869973928219324E-2</v>
      </c>
      <c r="AX226" s="84"/>
      <c r="AY226" s="17">
        <v>-2.8571068849817083E-2</v>
      </c>
      <c r="BA226" s="17">
        <v>-3.2857662547509325E-2</v>
      </c>
      <c r="BC226" s="17">
        <v>-1.5152274093367946E-2</v>
      </c>
      <c r="BD226" s="17">
        <v>-3.7890974084002771E-3</v>
      </c>
      <c r="BE226" s="17">
        <v>-1.7025582167990549E-2</v>
      </c>
      <c r="BF226" s="17">
        <v>-4.7606419509302778E-2</v>
      </c>
      <c r="BG226" s="17">
        <v>-3.6348255660955897E-2</v>
      </c>
      <c r="BH226" s="17">
        <v>-1.5088411921708178E-2</v>
      </c>
      <c r="BI226" s="17">
        <v>-5.4046646637086027E-2</v>
      </c>
      <c r="BJ226" s="17">
        <v>-4.5460095944178658E-3</v>
      </c>
      <c r="BK226" s="17">
        <v>-3.2929965491580671E-2</v>
      </c>
      <c r="BL226" s="17">
        <v>-4.0880208655039718E-2</v>
      </c>
      <c r="BM226" s="17">
        <v>-4.1858272785799788E-2</v>
      </c>
      <c r="BN226" s="17">
        <v>-2.1361827406442102E-2</v>
      </c>
      <c r="BO226" s="17">
        <v>-9.2890903244204903E-3</v>
      </c>
      <c r="BP226" s="17">
        <v>-3.5459322706751228E-3</v>
      </c>
      <c r="BQ226" s="17">
        <v>3.1818181818181746E-2</v>
      </c>
      <c r="BR226" s="17">
        <v>4.2524005486968441E-2</v>
      </c>
      <c r="BS226" s="17">
        <v>2.9137529137529095E-2</v>
      </c>
      <c r="BT226" s="17">
        <v>4.9354580140945625E-3</v>
      </c>
      <c r="BU226" s="17">
        <v>4.7446972560634126E-3</v>
      </c>
      <c r="BV226" s="17">
        <v>-9.3632958801497246E-3</v>
      </c>
      <c r="BW226" s="17">
        <v>4.5670442089877916E-3</v>
      </c>
      <c r="BX226" s="17">
        <v>-5.3475935828877219E-3</v>
      </c>
      <c r="BY226" s="17">
        <v>1.5243902439024515E-2</v>
      </c>
      <c r="BZ226" s="17">
        <v>0</v>
      </c>
      <c r="CA226" s="17">
        <v>6.7594433399602361E-2</v>
      </c>
      <c r="CB226" s="17">
        <v>2.5584158415841607E-2</v>
      </c>
      <c r="CC226" s="17">
        <v>4.484304932735439E-3</v>
      </c>
      <c r="CD226" s="17">
        <v>0.11454603673623853</v>
      </c>
      <c r="CE226" s="17">
        <v>2.2826100891715662E-2</v>
      </c>
      <c r="CF226" s="17">
        <v>-2.6940770362582245E-2</v>
      </c>
      <c r="CG226" s="17">
        <v>1.567204238336406E-2</v>
      </c>
      <c r="CH226" s="17">
        <v>1.2328448476389919E-2</v>
      </c>
      <c r="CI226" s="17">
        <v>2.2076784610838063E-2</v>
      </c>
      <c r="CJ226" s="17">
        <v>8.4048468000241572E-2</v>
      </c>
      <c r="CK226" s="17">
        <v>0.1132472349761382</v>
      </c>
      <c r="CM226" s="17">
        <v>31484.123546999999</v>
      </c>
      <c r="CN226" s="17">
        <v>0.10879306770232477</v>
      </c>
      <c r="CO226" s="17">
        <v>3471.1698779999997</v>
      </c>
      <c r="CP226" s="17">
        <v>8.2973955827772006E-2</v>
      </c>
      <c r="CQ226" s="17">
        <v>14396.759223899999</v>
      </c>
      <c r="CR226" s="17">
        <v>5.4843367161937939E-2</v>
      </c>
      <c r="CT226" s="103" t="s">
        <v>347</v>
      </c>
      <c r="CU226" s="103" t="s">
        <v>325</v>
      </c>
      <c r="CV226" s="102" t="s">
        <v>326</v>
      </c>
      <c r="CW226" s="103" t="s">
        <v>144</v>
      </c>
      <c r="CX226" s="103"/>
      <c r="CY226" s="109">
        <v>2.3862700000000001</v>
      </c>
      <c r="CZ226" s="109">
        <v>17.017202999999999</v>
      </c>
      <c r="DA226" s="109">
        <v>8.2419019999999996</v>
      </c>
      <c r="DB226" s="109">
        <v>21.223523</v>
      </c>
      <c r="DC226" s="109">
        <v>20.744987999999999</v>
      </c>
      <c r="DD226" s="109">
        <v>18.416108999999999</v>
      </c>
      <c r="DE226" s="109">
        <v>19.499648000000001</v>
      </c>
      <c r="DF226" s="109">
        <v>8.6764980000000005</v>
      </c>
    </row>
    <row r="227" spans="1:110" x14ac:dyDescent="0.25">
      <c r="A227" s="91">
        <v>24</v>
      </c>
      <c r="B227" s="85">
        <v>40663</v>
      </c>
      <c r="C227" s="86">
        <v>3826.56</v>
      </c>
      <c r="D227" s="87">
        <v>32767.88</v>
      </c>
      <c r="E227" s="86">
        <v>21809.1</v>
      </c>
      <c r="F227" s="87">
        <v>16486.36</v>
      </c>
      <c r="G227" s="86">
        <v>8291.6</v>
      </c>
      <c r="H227" s="87">
        <v>6232.76</v>
      </c>
      <c r="I227" s="86">
        <v>9230.27</v>
      </c>
      <c r="J227" s="87"/>
      <c r="K227" s="86">
        <v>409.4</v>
      </c>
      <c r="L227" s="86">
        <v>1366.28</v>
      </c>
      <c r="M227" s="86">
        <v>3454.71</v>
      </c>
      <c r="N227" s="86">
        <v>7227.79</v>
      </c>
      <c r="O227" s="86">
        <v>8611.94</v>
      </c>
      <c r="P227" s="86">
        <v>3728.88</v>
      </c>
      <c r="Q227" s="86">
        <v>4504.6499999999996</v>
      </c>
      <c r="R227" s="86">
        <v>2949.18</v>
      </c>
      <c r="S227" s="86">
        <v>4669.7179999999998</v>
      </c>
      <c r="T227" s="86">
        <v>5206.79</v>
      </c>
      <c r="U227" s="86">
        <v>882.61</v>
      </c>
      <c r="V227" s="88">
        <v>345.99799999999999</v>
      </c>
      <c r="W227" s="88">
        <v>170.35599999999999</v>
      </c>
      <c r="X227" s="88">
        <v>151.75200000000001</v>
      </c>
      <c r="Y227" s="88">
        <v>2.4500000000000002</v>
      </c>
      <c r="Z227" s="88">
        <v>7.54</v>
      </c>
      <c r="AA227" s="88">
        <v>8.75</v>
      </c>
      <c r="AB227" s="88">
        <v>255.3535</v>
      </c>
      <c r="AC227" s="88">
        <v>17628.71</v>
      </c>
      <c r="AD227" s="88">
        <v>5.28</v>
      </c>
      <c r="AE227" s="88">
        <v>5.4989999999999997</v>
      </c>
      <c r="AF227" s="88">
        <v>1.89</v>
      </c>
      <c r="AG227" s="88">
        <v>3.32</v>
      </c>
      <c r="AH227" s="88">
        <v>0.25</v>
      </c>
      <c r="AI227" s="88">
        <v>1.385</v>
      </c>
      <c r="AJ227" s="88">
        <v>0.82188000000000005</v>
      </c>
      <c r="AK227" s="39">
        <v>91.6</v>
      </c>
      <c r="AL227" s="39">
        <v>10.957599999999999</v>
      </c>
      <c r="AM227" s="89">
        <v>4694.884</v>
      </c>
      <c r="AN227" s="89">
        <v>2171.038</v>
      </c>
      <c r="AO227" s="90">
        <v>1869.16</v>
      </c>
      <c r="AP227" s="90">
        <v>894.8</v>
      </c>
      <c r="AQ227" s="90">
        <v>10131.84</v>
      </c>
      <c r="AR227" s="90">
        <v>6.556</v>
      </c>
      <c r="AS227" s="90">
        <v>9.7140000000000004</v>
      </c>
      <c r="AU227" s="17">
        <v>2.8048221514129112E-2</v>
      </c>
      <c r="AW227" s="84">
        <v>2.831315440655402E-2</v>
      </c>
      <c r="AX227" s="84"/>
      <c r="AY227" s="17">
        <v>2.6145324091594757E-2</v>
      </c>
      <c r="BA227" s="17">
        <v>2.0064774954914766E-2</v>
      </c>
      <c r="BC227" s="17">
        <v>2.7744576965134771E-2</v>
      </c>
      <c r="BD227" s="17">
        <v>-2.3538698912770384E-2</v>
      </c>
      <c r="BE227" s="17">
        <v>3.313228023708481E-2</v>
      </c>
      <c r="BF227" s="17">
        <v>9.8527091380318232E-4</v>
      </c>
      <c r="BG227" s="17">
        <v>-8.6940826793433512E-3</v>
      </c>
      <c r="BH227" s="17">
        <v>-4.0987655714983529E-3</v>
      </c>
      <c r="BI227" s="17">
        <v>-1.6545541944419484E-2</v>
      </c>
      <c r="BJ227" s="17">
        <v>5.257919122955812E-2</v>
      </c>
      <c r="BK227" s="17">
        <v>1.1246355092815019E-2</v>
      </c>
      <c r="BL227" s="17">
        <v>1.8491204161507513E-2</v>
      </c>
      <c r="BM227" s="17">
        <v>-1.2022605377776108E-2</v>
      </c>
      <c r="BN227" s="17">
        <v>8.9773811611726373E-4</v>
      </c>
      <c r="BO227" s="17">
        <v>3.0504758521857411E-2</v>
      </c>
      <c r="BP227" s="17">
        <v>1.0486582846030101E-2</v>
      </c>
      <c r="BQ227" s="17">
        <v>-2.6431718061673992E-2</v>
      </c>
      <c r="BR227" s="17">
        <v>2.1052631578947434E-2</v>
      </c>
      <c r="BS227" s="17">
        <v>4.5300113250281715E-3</v>
      </c>
      <c r="BT227" s="17">
        <v>4.3720567922713727E-3</v>
      </c>
      <c r="BU227" s="17">
        <v>4.6889264596161606E-3</v>
      </c>
      <c r="BV227" s="17">
        <v>1.890359168241984E-3</v>
      </c>
      <c r="BW227" s="17">
        <v>0</v>
      </c>
      <c r="BX227" s="17">
        <v>-1.0752688172043001E-2</v>
      </c>
      <c r="BY227" s="17">
        <v>2.7027027027026973E-2</v>
      </c>
      <c r="BZ227" s="17">
        <v>0</v>
      </c>
      <c r="CA227" s="17">
        <v>1.862197392923659E-2</v>
      </c>
      <c r="CB227" s="17">
        <v>3.2978066110596282E-2</v>
      </c>
      <c r="CC227" s="17">
        <v>6.6964285714286031E-3</v>
      </c>
      <c r="CD227" s="17">
        <v>-1.5392115893578473E-2</v>
      </c>
      <c r="CE227" s="17">
        <v>3.5455119337643559E-2</v>
      </c>
      <c r="CF227" s="17">
        <v>-9.1777228781219078E-3</v>
      </c>
      <c r="CG227" s="17">
        <v>2.7672139434953058E-2</v>
      </c>
      <c r="CH227" s="17">
        <v>1.7233455882352811E-3</v>
      </c>
      <c r="CI227" s="17">
        <v>3.405119297463477E-2</v>
      </c>
      <c r="CJ227" s="17">
        <v>-2.9769619935610558E-2</v>
      </c>
      <c r="CK227" s="17">
        <v>-2.3415278342137302E-2</v>
      </c>
      <c r="CM227" s="17">
        <v>31629.895479000003</v>
      </c>
      <c r="CN227" s="17">
        <v>4.6300139745796276E-3</v>
      </c>
      <c r="CO227" s="17">
        <v>3380.2955550000001</v>
      </c>
      <c r="CP227" s="17">
        <v>-2.617973945209473E-2</v>
      </c>
      <c r="CQ227" s="17">
        <v>13839.977151000001</v>
      </c>
      <c r="CR227" s="17">
        <v>-3.8674125491776401E-2</v>
      </c>
      <c r="CT227" s="103" t="s">
        <v>348</v>
      </c>
      <c r="CU227" s="103" t="s">
        <v>325</v>
      </c>
      <c r="CV227" s="102" t="s">
        <v>326</v>
      </c>
      <c r="CW227" s="103" t="s">
        <v>145</v>
      </c>
      <c r="CX227" s="103"/>
      <c r="CY227" s="109">
        <v>3.84334</v>
      </c>
      <c r="CZ227" s="109">
        <v>19.726061000000001</v>
      </c>
      <c r="DA227" s="109">
        <v>10.891069</v>
      </c>
      <c r="DB227" s="109">
        <v>26.273268999999999</v>
      </c>
      <c r="DC227" s="109">
        <v>25.810402</v>
      </c>
      <c r="DD227" s="109">
        <v>23.404584</v>
      </c>
      <c r="DE227" s="109">
        <v>24.291916000000001</v>
      </c>
      <c r="DF227" s="109">
        <v>11.192275</v>
      </c>
    </row>
    <row r="228" spans="1:110" x14ac:dyDescent="0.25">
      <c r="A228" s="91">
        <v>25</v>
      </c>
      <c r="B228" s="85">
        <v>40694</v>
      </c>
      <c r="C228" s="86">
        <v>3796.99</v>
      </c>
      <c r="D228" s="87">
        <v>32600.19</v>
      </c>
      <c r="E228" s="86">
        <v>21649.91</v>
      </c>
      <c r="F228" s="87">
        <v>16412.11</v>
      </c>
      <c r="G228" s="86">
        <v>8200.2999999999993</v>
      </c>
      <c r="H228" s="87">
        <v>6193.52</v>
      </c>
      <c r="I228" s="86">
        <v>9156.86</v>
      </c>
      <c r="J228" s="87"/>
      <c r="K228" s="86">
        <v>407.1</v>
      </c>
      <c r="L228" s="86">
        <v>1364.29</v>
      </c>
      <c r="M228" s="86">
        <v>3421.45</v>
      </c>
      <c r="N228" s="86">
        <v>7256.14</v>
      </c>
      <c r="O228" s="86">
        <v>8592.11</v>
      </c>
      <c r="P228" s="86">
        <v>3742.08</v>
      </c>
      <c r="Q228" s="86">
        <v>4531.0600000000004</v>
      </c>
      <c r="R228" s="86">
        <v>2865.34</v>
      </c>
      <c r="S228" s="86">
        <v>4698.3549999999996</v>
      </c>
      <c r="T228" s="86">
        <v>5244.23</v>
      </c>
      <c r="U228" s="86">
        <v>883.49</v>
      </c>
      <c r="V228" s="88">
        <v>350.96899999999999</v>
      </c>
      <c r="W228" s="88">
        <v>171.45</v>
      </c>
      <c r="X228" s="88">
        <v>154.596</v>
      </c>
      <c r="Y228" s="88">
        <v>2.48</v>
      </c>
      <c r="Z228" s="88">
        <v>7.6</v>
      </c>
      <c r="AA228" s="88">
        <v>8.67</v>
      </c>
      <c r="AB228" s="88">
        <v>256.56209999999999</v>
      </c>
      <c r="AC228" s="88">
        <v>17711.099999999999</v>
      </c>
      <c r="AD228" s="88">
        <v>5.29</v>
      </c>
      <c r="AE228" s="88">
        <v>5.4989999999999997</v>
      </c>
      <c r="AF228" s="88">
        <v>1.96</v>
      </c>
      <c r="AG228" s="88">
        <v>3.08</v>
      </c>
      <c r="AH228" s="88">
        <v>0.25</v>
      </c>
      <c r="AI228" s="88">
        <v>1.4330000000000001</v>
      </c>
      <c r="AJ228" s="88">
        <v>0.82625000000000004</v>
      </c>
      <c r="AK228" s="39">
        <v>92</v>
      </c>
      <c r="AL228" s="39">
        <v>11.177199999999999</v>
      </c>
      <c r="AM228" s="89">
        <v>4602.241</v>
      </c>
      <c r="AN228" s="89">
        <v>2114.9560000000001</v>
      </c>
      <c r="AO228" s="90">
        <v>1868.68</v>
      </c>
      <c r="AP228" s="90">
        <v>895.2</v>
      </c>
      <c r="AQ228" s="90">
        <v>10527.64</v>
      </c>
      <c r="AR228" s="90">
        <v>6.8000999999999996</v>
      </c>
      <c r="AS228" s="90">
        <v>9.8119999999999994</v>
      </c>
      <c r="AU228" s="17">
        <v>5.2240008594757192E-3</v>
      </c>
      <c r="AW228" s="84">
        <v>6.7289430042563048E-3</v>
      </c>
      <c r="AX228" s="84"/>
      <c r="AY228" s="17">
        <v>2.1945197001559835E-2</v>
      </c>
      <c r="BA228" s="17">
        <v>1.7664631035773759E-2</v>
      </c>
      <c r="BC228" s="17">
        <v>-3.860048498045221E-3</v>
      </c>
      <c r="BD228" s="17">
        <v>1.3794877448278342E-2</v>
      </c>
      <c r="BE228" s="17">
        <v>6.0314778905292687E-3</v>
      </c>
      <c r="BF228" s="17">
        <v>2.0256631550417126E-3</v>
      </c>
      <c r="BG228" s="17">
        <v>-8.3151455534720142E-3</v>
      </c>
      <c r="BH228" s="17">
        <v>2.7066249812216947E-2</v>
      </c>
      <c r="BI228" s="17">
        <v>-1.770549466246174E-2</v>
      </c>
      <c r="BJ228" s="17">
        <v>-1.9252540589496547E-2</v>
      </c>
      <c r="BK228" s="17">
        <v>2.2430754757928772E-2</v>
      </c>
      <c r="BL228" s="17">
        <v>2.0572547499821736E-2</v>
      </c>
      <c r="BM228" s="17">
        <v>3.3519145990454469E-2</v>
      </c>
      <c r="BN228" s="17">
        <v>4.8915513078293671E-3</v>
      </c>
      <c r="BO228" s="17">
        <v>6.3054550208894167E-3</v>
      </c>
      <c r="BP228" s="17">
        <v>5.2389957700456069E-3</v>
      </c>
      <c r="BQ228" s="17">
        <v>0.1131221719457014</v>
      </c>
      <c r="BR228" s="17">
        <v>7.7319587628865705E-3</v>
      </c>
      <c r="BS228" s="17">
        <v>2.2547914317927464E-3</v>
      </c>
      <c r="BT228" s="17">
        <v>4.7870626765253999E-3</v>
      </c>
      <c r="BU228" s="17">
        <v>4.6762042070378484E-3</v>
      </c>
      <c r="BV228" s="17">
        <v>-1.1320754716981019E-2</v>
      </c>
      <c r="BW228" s="17">
        <v>0</v>
      </c>
      <c r="BX228" s="17">
        <v>4.3478260869565188E-2</v>
      </c>
      <c r="BY228" s="17">
        <v>0</v>
      </c>
      <c r="BZ228" s="17">
        <v>0</v>
      </c>
      <c r="CA228" s="17">
        <v>0.13254113345521024</v>
      </c>
      <c r="CB228" s="17">
        <v>1.9476635514018792E-2</v>
      </c>
      <c r="CC228" s="17">
        <v>1.2195121951219523E-2</v>
      </c>
      <c r="CD228" s="17">
        <v>-4.1769823866449785E-2</v>
      </c>
      <c r="CE228" s="17">
        <v>-9.4025679502310888E-3</v>
      </c>
      <c r="CF228" s="17">
        <v>5.8952030960618185E-2</v>
      </c>
      <c r="CG228" s="17">
        <v>-4.8353466636108511E-3</v>
      </c>
      <c r="CH228" s="17">
        <v>6.4227549030853037E-3</v>
      </c>
      <c r="CI228" s="17">
        <v>-7.9566588337215416E-3</v>
      </c>
      <c r="CJ228" s="17">
        <v>-3.0065359477124187E-2</v>
      </c>
      <c r="CK228" s="17">
        <v>-3.8383523170542055E-3</v>
      </c>
      <c r="CM228" s="17">
        <v>30390.470565</v>
      </c>
      <c r="CN228" s="17">
        <v>-3.918523584192346E-2</v>
      </c>
      <c r="CO228" s="17">
        <v>3287.5111360000001</v>
      </c>
      <c r="CP228" s="17">
        <v>-2.7448611368540599E-2</v>
      </c>
      <c r="CQ228" s="17">
        <v>14215.237855000001</v>
      </c>
      <c r="CR228" s="17">
        <v>2.7114257480756354E-2</v>
      </c>
      <c r="CT228" s="103" t="s">
        <v>349</v>
      </c>
      <c r="CU228" s="103" t="s">
        <v>325</v>
      </c>
      <c r="CV228" s="102" t="s">
        <v>326</v>
      </c>
      <c r="CW228" s="103" t="s">
        <v>146</v>
      </c>
      <c r="CX228" s="103"/>
      <c r="CY228" s="109">
        <v>1.17614</v>
      </c>
      <c r="CZ228" s="109">
        <v>8.5701110000000007</v>
      </c>
      <c r="DA228" s="109">
        <v>6.0187629999999999</v>
      </c>
      <c r="DB228" s="109">
        <v>27.698018999999999</v>
      </c>
      <c r="DC228" s="109">
        <v>28.042189</v>
      </c>
      <c r="DD228" s="109">
        <v>23.627568</v>
      </c>
      <c r="DE228" s="109">
        <v>25.664826000000001</v>
      </c>
      <c r="DF228" s="109">
        <v>2.8229519999999999</v>
      </c>
    </row>
    <row r="229" spans="1:110" x14ac:dyDescent="0.25">
      <c r="A229" s="91">
        <v>26</v>
      </c>
      <c r="B229" s="85">
        <v>40724</v>
      </c>
      <c r="C229" s="86">
        <v>3719.91</v>
      </c>
      <c r="D229" s="87">
        <v>31872.58</v>
      </c>
      <c r="E229" s="86">
        <v>21219.77</v>
      </c>
      <c r="F229" s="87">
        <v>16058.92</v>
      </c>
      <c r="G229" s="86">
        <v>8036.01</v>
      </c>
      <c r="H229" s="87">
        <v>6057.25</v>
      </c>
      <c r="I229" s="86">
        <v>9016.82</v>
      </c>
      <c r="J229" s="87"/>
      <c r="K229" s="86">
        <v>397.18</v>
      </c>
      <c r="L229" s="86">
        <v>1393.89</v>
      </c>
      <c r="M229" s="86">
        <v>3339.42</v>
      </c>
      <c r="N229" s="86">
        <v>7257.48</v>
      </c>
      <c r="O229" s="86">
        <v>8578.82</v>
      </c>
      <c r="P229" s="86">
        <v>3668.85</v>
      </c>
      <c r="Q229" s="86">
        <v>4519.5</v>
      </c>
      <c r="R229" s="86">
        <v>2776.58</v>
      </c>
      <c r="S229" s="86">
        <v>4634.32</v>
      </c>
      <c r="T229" s="86">
        <v>5188.8999999999996</v>
      </c>
      <c r="U229" s="86">
        <v>893.83</v>
      </c>
      <c r="V229" s="88">
        <v>351.52600000000001</v>
      </c>
      <c r="W229" s="88">
        <v>172.32599999999999</v>
      </c>
      <c r="X229" s="88">
        <v>156.12200000000001</v>
      </c>
      <c r="Y229" s="88">
        <v>2.56</v>
      </c>
      <c r="Z229" s="88">
        <v>7.5</v>
      </c>
      <c r="AA229" s="88">
        <v>8.7200000000000006</v>
      </c>
      <c r="AB229" s="88">
        <v>257.7353</v>
      </c>
      <c r="AC229" s="88">
        <v>17793.87</v>
      </c>
      <c r="AD229" s="88">
        <v>5.29</v>
      </c>
      <c r="AE229" s="88">
        <v>5.4989999999999997</v>
      </c>
      <c r="AF229" s="88">
        <v>2.0699999999999998</v>
      </c>
      <c r="AG229" s="88">
        <v>3.14</v>
      </c>
      <c r="AH229" s="88">
        <v>0.25</v>
      </c>
      <c r="AI229" s="88">
        <v>1.5469999999999999</v>
      </c>
      <c r="AJ229" s="88">
        <v>0.82562999999999998</v>
      </c>
      <c r="AK229" s="39">
        <v>92.4</v>
      </c>
      <c r="AL229" s="39">
        <v>10.8287</v>
      </c>
      <c r="AM229" s="89">
        <v>4531.2079999999996</v>
      </c>
      <c r="AN229" s="89">
        <v>2083.31</v>
      </c>
      <c r="AO229" s="90">
        <v>1810.91</v>
      </c>
      <c r="AP229" s="90">
        <v>906.2</v>
      </c>
      <c r="AQ229" s="90">
        <v>10196.98</v>
      </c>
      <c r="AR229" s="90">
        <v>6.7605000000000004</v>
      </c>
      <c r="AS229" s="90">
        <v>9.8000000000000007</v>
      </c>
      <c r="AU229" s="17">
        <v>2.2419943088453298E-2</v>
      </c>
      <c r="AW229" s="84">
        <v>2.3243746155639844E-2</v>
      </c>
      <c r="AX229" s="84"/>
      <c r="AY229" s="17">
        <v>2.4767648803638576E-2</v>
      </c>
      <c r="BA229" s="17">
        <v>2.5927531399355441E-2</v>
      </c>
      <c r="BC229" s="17">
        <v>1.6940732276814474E-2</v>
      </c>
      <c r="BD229" s="17">
        <v>-9.5257427034551867E-3</v>
      </c>
      <c r="BE229" s="17">
        <v>2.1305843956199944E-2</v>
      </c>
      <c r="BF229" s="17">
        <v>2.8976759084599735E-2</v>
      </c>
      <c r="BG229" s="17">
        <v>2.6730712600429474E-2</v>
      </c>
      <c r="BH229" s="17">
        <v>2.9082378915413321E-2</v>
      </c>
      <c r="BI229" s="17">
        <v>2.3504953194583234E-2</v>
      </c>
      <c r="BJ229" s="17">
        <v>1.2765581818552363E-3</v>
      </c>
      <c r="BK229" s="17">
        <v>3.6821831502059199E-2</v>
      </c>
      <c r="BL229" s="17">
        <v>4.062747950938439E-2</v>
      </c>
      <c r="BM229" s="17">
        <v>3.7132348621050415E-2</v>
      </c>
      <c r="BN229" s="17">
        <v>2.2603812620067831E-2</v>
      </c>
      <c r="BO229" s="17">
        <v>6.0710573561371106E-3</v>
      </c>
      <c r="BP229" s="17">
        <v>8.7814346776926566E-3</v>
      </c>
      <c r="BQ229" s="17">
        <v>-4.0650406504064707E-3</v>
      </c>
      <c r="BR229" s="17">
        <v>-3.5805626598465534E-2</v>
      </c>
      <c r="BS229" s="17">
        <v>-1.5748031496063075E-2</v>
      </c>
      <c r="BT229" s="17">
        <v>4.5990215768467735E-3</v>
      </c>
      <c r="BU229" s="17">
        <v>4.6743858813258488E-3</v>
      </c>
      <c r="BV229" s="17">
        <v>7.6335877862594437E-3</v>
      </c>
      <c r="BW229" s="17">
        <v>0</v>
      </c>
      <c r="BX229" s="17">
        <v>-1.5625E-2</v>
      </c>
      <c r="BY229" s="17">
        <v>-2.9239766081871399E-2</v>
      </c>
      <c r="BZ229" s="17">
        <v>0</v>
      </c>
      <c r="CA229" s="17">
        <v>0.11783696529459231</v>
      </c>
      <c r="CB229" s="17">
        <v>4.5836236294964916E-3</v>
      </c>
      <c r="CC229" s="17">
        <v>3.2858707557501532E-3</v>
      </c>
      <c r="CD229" s="17">
        <v>1.1109880781013493E-2</v>
      </c>
      <c r="CE229" s="17">
        <v>4.3116317564002138E-2</v>
      </c>
      <c r="CF229" s="17">
        <v>3.1237249290472668E-2</v>
      </c>
      <c r="CG229" s="17">
        <v>4.9936526125397451E-2</v>
      </c>
      <c r="CH229" s="17">
        <v>1.971509971509966E-2</v>
      </c>
      <c r="CI229" s="17">
        <v>3.8494180158830993E-2</v>
      </c>
      <c r="CJ229" s="17">
        <v>-2.9057196173099209E-2</v>
      </c>
      <c r="CK229" s="17">
        <v>1.4347471962909752E-2</v>
      </c>
      <c r="CM229" s="17">
        <v>30779.659503999999</v>
      </c>
      <c r="CN229" s="17">
        <v>1.280628209318424E-2</v>
      </c>
      <c r="CO229" s="17">
        <v>3290.7186400000001</v>
      </c>
      <c r="CP229" s="17">
        <v>9.7566331103071668E-4</v>
      </c>
      <c r="CQ229" s="17">
        <v>14233.325128</v>
      </c>
      <c r="CR229" s="17">
        <v>1.2723862368322347E-3</v>
      </c>
      <c r="CT229" s="103" t="s">
        <v>350</v>
      </c>
      <c r="CU229" s="103" t="s">
        <v>325</v>
      </c>
      <c r="CV229" s="102" t="s">
        <v>326</v>
      </c>
      <c r="CW229" s="103" t="s">
        <v>147</v>
      </c>
      <c r="CX229" s="103"/>
      <c r="CY229" s="109">
        <v>1.6176600000000001</v>
      </c>
      <c r="CZ229" s="109">
        <v>9.8617360000000005</v>
      </c>
      <c r="DA229" s="109">
        <v>7.5383240000000002</v>
      </c>
      <c r="DB229" s="109">
        <v>31.330151999999998</v>
      </c>
      <c r="DC229" s="109">
        <v>31.805326999999998</v>
      </c>
      <c r="DD229" s="109">
        <v>27.429348000000001</v>
      </c>
      <c r="DE229" s="109">
        <v>29.305334999999999</v>
      </c>
      <c r="DF229" s="109">
        <v>4.0713970000000002</v>
      </c>
    </row>
    <row r="230" spans="1:110" x14ac:dyDescent="0.25">
      <c r="A230" s="91">
        <v>27</v>
      </c>
      <c r="B230" s="85">
        <v>40755</v>
      </c>
      <c r="C230" s="86">
        <v>3645.83</v>
      </c>
      <c r="D230" s="87">
        <v>31061.69</v>
      </c>
      <c r="E230" s="86">
        <v>20822.38</v>
      </c>
      <c r="F230" s="87">
        <v>15668.58</v>
      </c>
      <c r="G230" s="86">
        <v>7874.01</v>
      </c>
      <c r="H230" s="87">
        <v>5900.5</v>
      </c>
      <c r="I230" s="86">
        <v>8883.81</v>
      </c>
      <c r="J230" s="87"/>
      <c r="K230" s="86">
        <v>386.77</v>
      </c>
      <c r="L230" s="86">
        <v>1381.39</v>
      </c>
      <c r="M230" s="86">
        <v>3258.98</v>
      </c>
      <c r="N230" s="86">
        <v>7276.17</v>
      </c>
      <c r="O230" s="86">
        <v>8577.57</v>
      </c>
      <c r="P230" s="86">
        <v>3611.03</v>
      </c>
      <c r="Q230" s="86">
        <v>4487.3100000000004</v>
      </c>
      <c r="R230" s="86">
        <v>2652.42</v>
      </c>
      <c r="S230" s="86">
        <v>4613.5389999999998</v>
      </c>
      <c r="T230" s="86">
        <v>5193.62</v>
      </c>
      <c r="U230" s="86">
        <v>908.13</v>
      </c>
      <c r="V230" s="88">
        <v>356.66899999999998</v>
      </c>
      <c r="W230" s="88">
        <v>172.99100000000001</v>
      </c>
      <c r="X230" s="88">
        <v>157.59700000000001</v>
      </c>
      <c r="Y230" s="88">
        <v>2.63</v>
      </c>
      <c r="Z230" s="88">
        <v>7.38</v>
      </c>
      <c r="AA230" s="88">
        <v>8.65</v>
      </c>
      <c r="AB230" s="88">
        <v>258.95179999999999</v>
      </c>
      <c r="AC230" s="88">
        <v>17877.03</v>
      </c>
      <c r="AD230" s="88">
        <v>5.26</v>
      </c>
      <c r="AE230" s="88">
        <v>5.4989999999999997</v>
      </c>
      <c r="AF230" s="88">
        <v>2.04</v>
      </c>
      <c r="AG230" s="88">
        <v>2.81</v>
      </c>
      <c r="AH230" s="88">
        <v>0.25</v>
      </c>
      <c r="AI230" s="88">
        <v>1.609</v>
      </c>
      <c r="AJ230" s="88">
        <v>0.83281000000000005</v>
      </c>
      <c r="AK230" s="39">
        <v>93.2</v>
      </c>
      <c r="AL230" s="39">
        <v>10.9788</v>
      </c>
      <c r="AM230" s="89">
        <v>4450.2489999999998</v>
      </c>
      <c r="AN230" s="89">
        <v>2075.4749999999999</v>
      </c>
      <c r="AO230" s="90">
        <v>1816.07</v>
      </c>
      <c r="AP230" s="90">
        <v>923.5</v>
      </c>
      <c r="AQ230" s="90">
        <v>10944.74</v>
      </c>
      <c r="AR230" s="90">
        <v>6.6860999999999997</v>
      </c>
      <c r="AS230" s="90">
        <v>9.4700000000000006</v>
      </c>
      <c r="AU230" s="17">
        <v>-7.7275673189497462E-3</v>
      </c>
      <c r="AW230" s="84">
        <v>-7.2992466447491244E-3</v>
      </c>
      <c r="AX230" s="84"/>
      <c r="AY230" s="17">
        <v>-1.101114380819157E-2</v>
      </c>
      <c r="BA230" s="17">
        <v>-7.9531801344923103E-3</v>
      </c>
      <c r="BC230" s="17">
        <v>-5.6179775280897903E-3</v>
      </c>
      <c r="BD230" s="17">
        <v>-1.4565096466316874E-3</v>
      </c>
      <c r="BE230" s="17">
        <v>-9.6274361668563513E-3</v>
      </c>
      <c r="BF230" s="17">
        <v>3.9223607769456326E-3</v>
      </c>
      <c r="BG230" s="17">
        <v>-2.3026170642155286E-3</v>
      </c>
      <c r="BH230" s="17">
        <v>3.5399369247601786E-3</v>
      </c>
      <c r="BI230" s="17">
        <v>5.8628306305708033E-3</v>
      </c>
      <c r="BJ230" s="17">
        <v>-2.8428241070399096E-2</v>
      </c>
      <c r="BK230" s="17">
        <v>6.132490227461318E-3</v>
      </c>
      <c r="BL230" s="17">
        <v>7.1906107217689641E-3</v>
      </c>
      <c r="BM230" s="17">
        <v>9.970428615129201E-4</v>
      </c>
      <c r="BN230" s="17">
        <v>1.4367135070144865E-2</v>
      </c>
      <c r="BO230" s="17">
        <v>6.4218460165770264E-3</v>
      </c>
      <c r="BP230" s="17">
        <v>1.8741103906373624E-2</v>
      </c>
      <c r="BQ230" s="17">
        <v>1.2244897959183598E-2</v>
      </c>
      <c r="BR230" s="17">
        <v>7.9575596816976457E-3</v>
      </c>
      <c r="BS230" s="17">
        <v>-9.1428571428571193E-3</v>
      </c>
      <c r="BT230" s="17">
        <v>4.733046541363306E-3</v>
      </c>
      <c r="BU230" s="17">
        <v>4.6736261473470098E-3</v>
      </c>
      <c r="BV230" s="17">
        <v>1.8939393939394478E-3</v>
      </c>
      <c r="BW230" s="17">
        <v>0</v>
      </c>
      <c r="BX230" s="17">
        <v>3.7037037037036979E-2</v>
      </c>
      <c r="BY230" s="17">
        <v>-7.2289156626505924E-2</v>
      </c>
      <c r="BZ230" s="17">
        <v>0</v>
      </c>
      <c r="CA230" s="17">
        <v>3.4657039711191384E-2</v>
      </c>
      <c r="CB230" s="17">
        <v>5.3170779189175565E-3</v>
      </c>
      <c r="CC230" s="17">
        <v>4.366812227074357E-3</v>
      </c>
      <c r="CD230" s="17">
        <v>2.0040884865298869E-2</v>
      </c>
      <c r="CE230" s="17">
        <v>-1.9732755910476185E-2</v>
      </c>
      <c r="CF230" s="17">
        <v>-2.583188318214602E-2</v>
      </c>
      <c r="CG230" s="17">
        <v>-2.5679984592008598E-4</v>
      </c>
      <c r="CH230" s="17">
        <v>4.4702726866341358E-4</v>
      </c>
      <c r="CI230" s="17">
        <v>3.9064967468890099E-2</v>
      </c>
      <c r="CJ230" s="17">
        <v>3.7233068944478198E-2</v>
      </c>
      <c r="CK230" s="17">
        <v>1.0088532015647411E-2</v>
      </c>
      <c r="CM230" s="17">
        <v>31295.699024099998</v>
      </c>
      <c r="CN230" s="17">
        <v>1.6765601972722921E-2</v>
      </c>
      <c r="CO230" s="17">
        <v>3414.6022139999995</v>
      </c>
      <c r="CP230" s="17">
        <v>3.764635860816079E-2</v>
      </c>
      <c r="CQ230" s="17">
        <v>14381.912295599999</v>
      </c>
      <c r="CR230" s="17">
        <v>1.0439385474845686E-2</v>
      </c>
      <c r="CT230" s="103" t="s">
        <v>351</v>
      </c>
      <c r="CU230" s="103" t="s">
        <v>325</v>
      </c>
      <c r="CV230" s="102" t="s">
        <v>326</v>
      </c>
      <c r="CW230" s="103" t="s">
        <v>148</v>
      </c>
      <c r="CX230" s="103"/>
      <c r="CY230" s="109">
        <v>1.7947500000000001</v>
      </c>
      <c r="CZ230" s="109">
        <v>8.838101</v>
      </c>
      <c r="DA230" s="109">
        <v>5.5902750000000001</v>
      </c>
      <c r="DB230" s="109">
        <v>24.215236999999998</v>
      </c>
      <c r="DC230" s="109">
        <v>25.095040999999998</v>
      </c>
      <c r="DD230" s="109">
        <v>21.927764</v>
      </c>
      <c r="DE230" s="109">
        <v>24.191383999999999</v>
      </c>
      <c r="DF230" s="109">
        <v>3.0987420000000001</v>
      </c>
    </row>
    <row r="231" spans="1:110" x14ac:dyDescent="0.25">
      <c r="A231" s="91">
        <v>28</v>
      </c>
      <c r="B231" s="85">
        <v>40786</v>
      </c>
      <c r="C231" s="86">
        <v>3634.09</v>
      </c>
      <c r="D231" s="87">
        <v>30886.21</v>
      </c>
      <c r="E231" s="86">
        <v>20782.919999999998</v>
      </c>
      <c r="F231" s="87">
        <v>15597.84</v>
      </c>
      <c r="G231" s="86">
        <v>7937.27</v>
      </c>
      <c r="H231" s="87">
        <v>5929.45</v>
      </c>
      <c r="I231" s="86">
        <v>8926.8799999999992</v>
      </c>
      <c r="J231" s="87"/>
      <c r="K231" s="86">
        <v>381.03</v>
      </c>
      <c r="L231" s="86">
        <v>1384.29</v>
      </c>
      <c r="M231" s="86">
        <v>3250.25</v>
      </c>
      <c r="N231" s="86">
        <v>7247.83</v>
      </c>
      <c r="O231" s="86">
        <v>8413.07</v>
      </c>
      <c r="P231" s="86">
        <v>3658.92</v>
      </c>
      <c r="Q231" s="86">
        <v>4407.42</v>
      </c>
      <c r="R231" s="86">
        <v>2618.38</v>
      </c>
      <c r="S231" s="86">
        <v>4625.7169999999996</v>
      </c>
      <c r="T231" s="86">
        <v>5182.12</v>
      </c>
      <c r="U231" s="86">
        <v>933.16</v>
      </c>
      <c r="V231" s="88">
        <v>369.12099999999998</v>
      </c>
      <c r="W231" s="88">
        <v>174.04599999999999</v>
      </c>
      <c r="X231" s="88">
        <v>162.691</v>
      </c>
      <c r="Y231" s="88">
        <v>2.7</v>
      </c>
      <c r="Z231" s="88">
        <v>7.29</v>
      </c>
      <c r="AA231" s="88">
        <v>8.39</v>
      </c>
      <c r="AB231" s="88">
        <v>260.17230000000001</v>
      </c>
      <c r="AC231" s="88">
        <v>17960.72</v>
      </c>
      <c r="AD231" s="88">
        <v>5.26</v>
      </c>
      <c r="AE231" s="88">
        <v>5.4989999999999997</v>
      </c>
      <c r="AF231" s="88">
        <v>2.2400000000000002</v>
      </c>
      <c r="AG231" s="88">
        <v>2.2000000000000002</v>
      </c>
      <c r="AH231" s="88">
        <v>0.25</v>
      </c>
      <c r="AI231" s="88">
        <v>1.542</v>
      </c>
      <c r="AJ231" s="88">
        <v>0.88624999999999998</v>
      </c>
      <c r="AK231" s="39">
        <v>93.4</v>
      </c>
      <c r="AL231" s="39">
        <v>11.3483</v>
      </c>
      <c r="AM231" s="89">
        <v>4138.5619999999999</v>
      </c>
      <c r="AN231" s="89">
        <v>1890.7629999999999</v>
      </c>
      <c r="AO231" s="90">
        <v>1722.47</v>
      </c>
      <c r="AP231" s="90">
        <v>948.6</v>
      </c>
      <c r="AQ231" s="90">
        <v>12731.59</v>
      </c>
      <c r="AR231" s="90">
        <v>6.9939999999999998</v>
      </c>
      <c r="AS231" s="90">
        <v>10.045299999999999</v>
      </c>
      <c r="AU231" s="17">
        <v>-2.0300290493259099E-2</v>
      </c>
      <c r="AW231" s="84">
        <v>-1.9867980975440513E-2</v>
      </c>
      <c r="AX231" s="84"/>
      <c r="AY231" s="17">
        <v>-2.0034632879284753E-2</v>
      </c>
      <c r="BA231" s="17">
        <v>-1.5293452122234097E-2</v>
      </c>
      <c r="BC231" s="17">
        <v>-2.4367477278310012E-2</v>
      </c>
      <c r="BD231" s="17">
        <v>2.1696266922721863E-2</v>
      </c>
      <c r="BE231" s="17">
        <v>-2.3975215186543664E-2</v>
      </c>
      <c r="BF231" s="17">
        <v>1.8467118881382305E-4</v>
      </c>
      <c r="BG231" s="17">
        <v>-1.5467679068356111E-3</v>
      </c>
      <c r="BH231" s="17">
        <v>-1.9569330425859399E-2</v>
      </c>
      <c r="BI231" s="17">
        <v>-2.551279391577288E-3</v>
      </c>
      <c r="BJ231" s="17">
        <v>-3.0977126623716655E-2</v>
      </c>
      <c r="BK231" s="17">
        <v>-1.3629238318517811E-2</v>
      </c>
      <c r="BL231" s="17">
        <v>-1.0550643278422145E-2</v>
      </c>
      <c r="BM231" s="17">
        <v>1.1703584647251297E-2</v>
      </c>
      <c r="BN231" s="17">
        <v>1.5870347523569972E-3</v>
      </c>
      <c r="BO231" s="17">
        <v>5.1093613298338614E-3</v>
      </c>
      <c r="BP231" s="17">
        <v>9.8708892856218533E-3</v>
      </c>
      <c r="BQ231" s="17">
        <v>3.2258064516129004E-2</v>
      </c>
      <c r="BR231" s="17">
        <v>-1.3157894736842035E-2</v>
      </c>
      <c r="BS231" s="17">
        <v>5.7670126874280747E-3</v>
      </c>
      <c r="BT231" s="17">
        <v>4.5727720501196334E-3</v>
      </c>
      <c r="BU231" s="17">
        <v>4.6733404475158835E-3</v>
      </c>
      <c r="BV231" s="17">
        <v>0</v>
      </c>
      <c r="BW231" s="17">
        <v>0</v>
      </c>
      <c r="BX231" s="17">
        <v>5.6122448979591733E-2</v>
      </c>
      <c r="BY231" s="17">
        <v>1.9480519480519431E-2</v>
      </c>
      <c r="BZ231" s="17">
        <v>0</v>
      </c>
      <c r="CA231" s="17">
        <v>7.955338450802496E-2</v>
      </c>
      <c r="CB231" s="17">
        <v>-7.5037821482615286E-4</v>
      </c>
      <c r="CC231" s="17">
        <v>4.3478260869564966E-3</v>
      </c>
      <c r="CD231" s="17">
        <v>-3.1179544071860521E-2</v>
      </c>
      <c r="CE231" s="17">
        <v>-1.5434437266540479E-2</v>
      </c>
      <c r="CF231" s="17">
        <v>-1.4962959040282775E-2</v>
      </c>
      <c r="CG231" s="17">
        <v>-3.0914870389793903E-2</v>
      </c>
      <c r="CH231" s="17">
        <v>1.2287756925826621E-2</v>
      </c>
      <c r="CI231" s="17">
        <v>-3.1408748779403584E-2</v>
      </c>
      <c r="CJ231" s="17">
        <v>-5.8234437728855726E-3</v>
      </c>
      <c r="CK231" s="17">
        <v>-1.2229922543822713E-3</v>
      </c>
      <c r="CM231" s="17">
        <v>30633.231683999998</v>
      </c>
      <c r="CN231" s="17">
        <v>-2.1167999461838227E-2</v>
      </c>
      <c r="CO231" s="17">
        <v>3401.2751550000003</v>
      </c>
      <c r="CP231" s="17">
        <v>-3.902960920413423E-3</v>
      </c>
      <c r="CQ231" s="17">
        <v>14084.217255</v>
      </c>
      <c r="CR231" s="17">
        <v>-2.0699266862521215E-2</v>
      </c>
      <c r="CT231" s="103" t="s">
        <v>352</v>
      </c>
      <c r="CU231" s="103" t="s">
        <v>325</v>
      </c>
      <c r="CV231" s="102" t="s">
        <v>326</v>
      </c>
      <c r="CW231" s="103" t="s">
        <v>109</v>
      </c>
      <c r="CX231" s="103"/>
      <c r="CY231" s="109">
        <v>2.16804</v>
      </c>
      <c r="CZ231" s="109">
        <v>10.057301000000001</v>
      </c>
      <c r="DA231" s="109">
        <v>7.1965130000000004</v>
      </c>
      <c r="DB231" s="109">
        <v>27.933021</v>
      </c>
      <c r="DC231" s="109">
        <v>28.948885000000001</v>
      </c>
      <c r="DD231" s="109">
        <v>25.849340000000002</v>
      </c>
      <c r="DE231" s="109">
        <v>28.040111</v>
      </c>
      <c r="DF231" s="109">
        <v>4.3555840000000003</v>
      </c>
    </row>
    <row r="232" spans="1:110" x14ac:dyDescent="0.25">
      <c r="A232" s="91">
        <v>29</v>
      </c>
      <c r="B232" s="85">
        <v>40816</v>
      </c>
      <c r="C232" s="86">
        <v>3502.83</v>
      </c>
      <c r="D232" s="87">
        <v>29417.59</v>
      </c>
      <c r="E232" s="86">
        <v>20057.12</v>
      </c>
      <c r="F232" s="87">
        <v>14873.18</v>
      </c>
      <c r="G232" s="86">
        <v>7631.66</v>
      </c>
      <c r="H232" s="87">
        <v>5592.69</v>
      </c>
      <c r="I232" s="86">
        <v>8630.8799999999992</v>
      </c>
      <c r="J232" s="87">
        <v>6236.56</v>
      </c>
      <c r="K232" s="86">
        <v>368.99</v>
      </c>
      <c r="L232" s="86">
        <v>1410.17</v>
      </c>
      <c r="M232" s="86">
        <v>3120.42</v>
      </c>
      <c r="N232" s="86">
        <v>7114.1</v>
      </c>
      <c r="O232" s="86">
        <v>8383.93</v>
      </c>
      <c r="P232" s="86">
        <v>3553.55</v>
      </c>
      <c r="Q232" s="86">
        <v>4311.33</v>
      </c>
      <c r="R232" s="86">
        <v>2498.9699999999998</v>
      </c>
      <c r="S232" s="86">
        <v>4484.692</v>
      </c>
      <c r="T232" s="86">
        <v>5019.8100000000004</v>
      </c>
      <c r="U232" s="86">
        <v>913.44</v>
      </c>
      <c r="V232" s="88">
        <v>361.39100000000002</v>
      </c>
      <c r="W232" s="88">
        <v>175.12</v>
      </c>
      <c r="X232" s="88">
        <v>161.05799999999999</v>
      </c>
      <c r="Y232" s="88">
        <v>2.98</v>
      </c>
      <c r="Z232" s="88">
        <v>7.47</v>
      </c>
      <c r="AA232" s="88">
        <v>8.6199999999999992</v>
      </c>
      <c r="AB232" s="88">
        <v>261.35480000000001</v>
      </c>
      <c r="AC232" s="88">
        <v>18044.8</v>
      </c>
      <c r="AD232" s="88">
        <v>5.3</v>
      </c>
      <c r="AE232" s="88">
        <v>5.4989999999999997</v>
      </c>
      <c r="AF232" s="88">
        <v>2.33</v>
      </c>
      <c r="AG232" s="88">
        <v>1.93</v>
      </c>
      <c r="AH232" s="88">
        <v>0.25</v>
      </c>
      <c r="AI232" s="88">
        <v>1.554</v>
      </c>
      <c r="AJ232" s="88">
        <v>0.95250000000000001</v>
      </c>
      <c r="AK232" s="39">
        <v>93.8</v>
      </c>
      <c r="AL232" s="39">
        <v>12.604799999999999</v>
      </c>
      <c r="AM232" s="89">
        <v>3782.7570000000001</v>
      </c>
      <c r="AN232" s="89">
        <v>1615.4190000000001</v>
      </c>
      <c r="AO232" s="90">
        <v>1498.06</v>
      </c>
      <c r="AP232" s="90">
        <v>934.9</v>
      </c>
      <c r="AQ232" s="90">
        <v>13044.73</v>
      </c>
      <c r="AR232" s="90">
        <v>8.0922999999999998</v>
      </c>
      <c r="AS232" s="90">
        <v>10.832000000000001</v>
      </c>
      <c r="AU232" s="17">
        <v>-1.9914460296082459E-2</v>
      </c>
      <c r="AW232" s="84">
        <v>-1.8727347186138221E-2</v>
      </c>
      <c r="AX232" s="84"/>
      <c r="AY232" s="17">
        <v>-2.0159258139300418E-2</v>
      </c>
      <c r="BA232" s="17">
        <v>-1.4751320310264604E-2</v>
      </c>
      <c r="BC232" s="17">
        <v>-2.6209778941537865E-2</v>
      </c>
      <c r="BD232" s="17">
        <v>-8.9677090731693498E-3</v>
      </c>
      <c r="BE232" s="17">
        <v>-2.4088015284091213E-2</v>
      </c>
      <c r="BF232" s="17">
        <v>2.5752740620712533E-3</v>
      </c>
      <c r="BG232" s="17">
        <v>-1.4570768473987084E-4</v>
      </c>
      <c r="BH232" s="17">
        <v>-1.5759706720089306E-2</v>
      </c>
      <c r="BI232" s="17">
        <v>-7.1224692997011729E-3</v>
      </c>
      <c r="BJ232" s="17">
        <v>-4.4716881919483642E-2</v>
      </c>
      <c r="BK232" s="17">
        <v>-4.4841530148975739E-3</v>
      </c>
      <c r="BL232" s="17">
        <v>9.096340264795888E-4</v>
      </c>
      <c r="BM232" s="17">
        <v>1.5998567960350263E-2</v>
      </c>
      <c r="BN232" s="17">
        <v>1.4630496748462285E-2</v>
      </c>
      <c r="BO232" s="17">
        <v>3.8589649849705143E-3</v>
      </c>
      <c r="BP232" s="17">
        <v>9.4477395882706094E-3</v>
      </c>
      <c r="BQ232" s="17">
        <v>2.734375E-2</v>
      </c>
      <c r="BR232" s="17">
        <v>-1.6000000000000014E-2</v>
      </c>
      <c r="BS232" s="17">
        <v>-8.0275229357797961E-3</v>
      </c>
      <c r="BT232" s="17">
        <v>4.7199588104540613E-3</v>
      </c>
      <c r="BU232" s="17">
        <v>4.6735195884874958E-3</v>
      </c>
      <c r="BV232" s="17">
        <v>-5.6710775047259521E-3</v>
      </c>
      <c r="BW232" s="17">
        <v>0</v>
      </c>
      <c r="BX232" s="17">
        <v>-1.4492753623188359E-2</v>
      </c>
      <c r="BY232" s="17">
        <v>-0.10509554140127386</v>
      </c>
      <c r="BZ232" s="17">
        <v>0</v>
      </c>
      <c r="CA232" s="17">
        <v>4.0077569489334275E-2</v>
      </c>
      <c r="CB232" s="17">
        <v>8.6963894238341055E-3</v>
      </c>
      <c r="CC232" s="17">
        <v>8.6580086580085869E-3</v>
      </c>
      <c r="CD232" s="17">
        <v>1.3861312992325958E-2</v>
      </c>
      <c r="CE232" s="17">
        <v>-1.7866979401519378E-2</v>
      </c>
      <c r="CF232" s="17">
        <v>-3.7608421214317955E-3</v>
      </c>
      <c r="CG232" s="17">
        <v>2.8493961599416195E-3</v>
      </c>
      <c r="CH232" s="17">
        <v>1.909070845288019E-2</v>
      </c>
      <c r="CI232" s="17">
        <v>7.3331515801737357E-2</v>
      </c>
      <c r="CJ232" s="17">
        <v>-1.1005103172842312E-2</v>
      </c>
      <c r="CK232" s="17">
        <v>-3.3673469387755062E-2</v>
      </c>
      <c r="CM232" s="17">
        <v>29754.809838899997</v>
      </c>
      <c r="CN232" s="17">
        <v>-2.8675454622660967E-2</v>
      </c>
      <c r="CO232" s="17">
        <v>3442.8734729999996</v>
      </c>
      <c r="CP232" s="17">
        <v>1.223021252451395E-2</v>
      </c>
      <c r="CQ232" s="17">
        <v>13876.833397499999</v>
      </c>
      <c r="CR232" s="17">
        <v>-1.4724556838710989E-2</v>
      </c>
      <c r="CT232" s="103" t="s">
        <v>353</v>
      </c>
      <c r="CU232" s="103" t="s">
        <v>325</v>
      </c>
      <c r="CV232" s="102" t="s">
        <v>326</v>
      </c>
      <c r="CW232" s="103" t="s">
        <v>149</v>
      </c>
      <c r="CX232" s="103"/>
      <c r="CY232" s="109">
        <v>1.44218</v>
      </c>
      <c r="CZ232" s="109">
        <v>5.1844440000000001</v>
      </c>
      <c r="DA232" s="109">
        <v>8.3604319999999994</v>
      </c>
      <c r="DB232" s="109">
        <v>14.225415</v>
      </c>
      <c r="DC232" s="109">
        <v>11.190327999999999</v>
      </c>
      <c r="DD232" s="109">
        <v>14.008675999999999</v>
      </c>
      <c r="DE232" s="109">
        <v>17.651888</v>
      </c>
      <c r="DF232" s="109">
        <v>6.4878479999999996</v>
      </c>
    </row>
    <row r="233" spans="1:110" x14ac:dyDescent="0.25">
      <c r="A233" s="91">
        <v>30</v>
      </c>
      <c r="B233" s="85">
        <v>40847</v>
      </c>
      <c r="C233" s="86">
        <v>3830.33</v>
      </c>
      <c r="D233" s="87">
        <v>32446.49</v>
      </c>
      <c r="E233" s="86">
        <v>21902.58</v>
      </c>
      <c r="F233" s="87">
        <v>16390.23</v>
      </c>
      <c r="G233" s="86">
        <v>8295.6299999999992</v>
      </c>
      <c r="H233" s="87">
        <v>6181.01</v>
      </c>
      <c r="I233" s="86">
        <v>9292.0499999999993</v>
      </c>
      <c r="J233" s="87">
        <v>6807.94</v>
      </c>
      <c r="K233" s="86">
        <v>406.68</v>
      </c>
      <c r="L233" s="86">
        <v>1459.93</v>
      </c>
      <c r="M233" s="86">
        <v>3443.24</v>
      </c>
      <c r="N233" s="86">
        <v>7453.53</v>
      </c>
      <c r="O233" s="86">
        <v>8539.33</v>
      </c>
      <c r="P233" s="86">
        <v>3758.66</v>
      </c>
      <c r="Q233" s="86">
        <v>4575.41</v>
      </c>
      <c r="R233" s="86">
        <v>2777.94</v>
      </c>
      <c r="S233" s="86">
        <v>4857.4530000000004</v>
      </c>
      <c r="T233" s="86">
        <v>5494.21</v>
      </c>
      <c r="U233" s="86">
        <v>936.77</v>
      </c>
      <c r="V233" s="88">
        <v>371.33300000000003</v>
      </c>
      <c r="W233" s="88">
        <v>175.20599999999999</v>
      </c>
      <c r="X233" s="88">
        <v>161.31</v>
      </c>
      <c r="Y233" s="88">
        <v>2.8</v>
      </c>
      <c r="Z233" s="88">
        <v>7.39</v>
      </c>
      <c r="AA233" s="88">
        <v>8.43</v>
      </c>
      <c r="AB233" s="88">
        <v>262.5788</v>
      </c>
      <c r="AC233" s="88">
        <v>18129.27</v>
      </c>
      <c r="AD233" s="88">
        <v>5.28</v>
      </c>
      <c r="AE233" s="88">
        <v>5.4989999999999997</v>
      </c>
      <c r="AF233" s="88">
        <v>2.0499999999999998</v>
      </c>
      <c r="AG233" s="88">
        <v>2.2000000000000002</v>
      </c>
      <c r="AH233" s="88">
        <v>0.25</v>
      </c>
      <c r="AI233" s="88">
        <v>1.591</v>
      </c>
      <c r="AJ233" s="88">
        <v>0.98668999999999996</v>
      </c>
      <c r="AK233" s="39">
        <v>94.2</v>
      </c>
      <c r="AL233" s="39">
        <v>12.7807</v>
      </c>
      <c r="AM233" s="89">
        <v>4175.1030000000001</v>
      </c>
      <c r="AN233" s="89">
        <v>1829.5530000000001</v>
      </c>
      <c r="AO233" s="90">
        <v>1682.41</v>
      </c>
      <c r="AP233" s="90">
        <v>940.2</v>
      </c>
      <c r="AQ233" s="90">
        <v>13499.71</v>
      </c>
      <c r="AR233" s="90">
        <v>7.9497</v>
      </c>
      <c r="AS233" s="90">
        <v>11.021000000000001</v>
      </c>
      <c r="AU233" s="17">
        <v>-3.2201172298214065E-3</v>
      </c>
      <c r="AW233" s="84">
        <v>-1.8950763553446937E-3</v>
      </c>
      <c r="AX233" s="84"/>
      <c r="AY233" s="17">
        <v>8.0340258648388119E-3</v>
      </c>
      <c r="BA233" s="17">
        <v>4.8481451089115168E-3</v>
      </c>
      <c r="BC233" s="17">
        <v>-1.4840861493911173E-2</v>
      </c>
      <c r="BD233" s="17">
        <v>2.0993347280635621E-3</v>
      </c>
      <c r="BE233" s="17">
        <v>-2.6787522476358072E-3</v>
      </c>
      <c r="BF233" s="17">
        <v>-3.8949062487545483E-3</v>
      </c>
      <c r="BG233" s="17">
        <v>-1.9177925682914876E-2</v>
      </c>
      <c r="BH233" s="17">
        <v>1.3262144042004653E-2</v>
      </c>
      <c r="BI233" s="17">
        <v>-1.7803539314199424E-2</v>
      </c>
      <c r="BJ233" s="17">
        <v>-1.2833563311994367E-2</v>
      </c>
      <c r="BK233" s="17">
        <v>2.6396222075937281E-3</v>
      </c>
      <c r="BL233" s="17">
        <v>-2.2142551823198797E-3</v>
      </c>
      <c r="BM233" s="17">
        <v>2.7562133174765746E-2</v>
      </c>
      <c r="BN233" s="17">
        <v>3.4911921136964619E-2</v>
      </c>
      <c r="BO233" s="17">
        <v>6.0985831632858201E-3</v>
      </c>
      <c r="BP233" s="17">
        <v>3.2322950309967791E-2</v>
      </c>
      <c r="BQ233" s="17">
        <v>2.6615969581749166E-2</v>
      </c>
      <c r="BR233" s="17">
        <v>-1.2195121951219523E-2</v>
      </c>
      <c r="BS233" s="17">
        <v>-3.0057803468208077E-2</v>
      </c>
      <c r="BT233" s="17">
        <v>4.7132323467147241E-3</v>
      </c>
      <c r="BU233" s="17">
        <v>4.6814263890591068E-3</v>
      </c>
      <c r="BV233" s="17">
        <v>0</v>
      </c>
      <c r="BW233" s="17">
        <v>0</v>
      </c>
      <c r="BX233" s="17">
        <v>9.8039215686274606E-2</v>
      </c>
      <c r="BY233" s="17">
        <v>-0.2170818505338078</v>
      </c>
      <c r="BZ233" s="17">
        <v>0</v>
      </c>
      <c r="CA233" s="17">
        <v>-4.1640770665009263E-2</v>
      </c>
      <c r="CB233" s="17">
        <v>6.4168297690949894E-2</v>
      </c>
      <c r="CC233" s="17">
        <v>2.1459227467810482E-3</v>
      </c>
      <c r="CD233" s="17">
        <v>3.3655772944219731E-2</v>
      </c>
      <c r="CE233" s="17">
        <v>-7.0038103485894787E-2</v>
      </c>
      <c r="CF233" s="17">
        <v>-8.8997458413134334E-2</v>
      </c>
      <c r="CG233" s="17">
        <v>-5.1539863551515075E-2</v>
      </c>
      <c r="CH233" s="17">
        <v>2.717920952896602E-2</v>
      </c>
      <c r="CI233" s="17">
        <v>0.16326107335578555</v>
      </c>
      <c r="CJ233" s="17">
        <v>4.6050762028686298E-2</v>
      </c>
      <c r="CK233" s="17">
        <v>6.0749736008447686E-2</v>
      </c>
      <c r="CM233" s="17">
        <v>28945.102627999997</v>
      </c>
      <c r="CN233" s="17">
        <v>-2.7212649493777885E-2</v>
      </c>
      <c r="CO233" s="17">
        <v>3679.1936999999994</v>
      </c>
      <c r="CP233" s="17">
        <v>6.8640404259201038E-2</v>
      </c>
      <c r="CQ233" s="17">
        <v>13223.996421999998</v>
      </c>
      <c r="CR233" s="17">
        <v>-4.7045097162989102E-2</v>
      </c>
      <c r="CT233" s="103" t="s">
        <v>354</v>
      </c>
      <c r="CU233" s="103" t="s">
        <v>325</v>
      </c>
      <c r="CV233" s="102" t="s">
        <v>326</v>
      </c>
      <c r="CW233" s="103" t="s">
        <v>150</v>
      </c>
      <c r="CX233" s="103"/>
      <c r="CY233" s="109">
        <v>1.66832</v>
      </c>
      <c r="CZ233" s="109">
        <v>5.8997929999999998</v>
      </c>
      <c r="DA233" s="109">
        <v>9.7979479999999999</v>
      </c>
      <c r="DB233" s="109">
        <v>17.575852000000001</v>
      </c>
      <c r="DC233" s="109">
        <v>15.91281</v>
      </c>
      <c r="DD233" s="109">
        <v>17.892683999999999</v>
      </c>
      <c r="DE233" s="109">
        <v>21.388653000000001</v>
      </c>
      <c r="DF233" s="109">
        <v>7.3392569999999999</v>
      </c>
    </row>
    <row r="234" spans="1:110" x14ac:dyDescent="0.25">
      <c r="A234" s="91">
        <v>31</v>
      </c>
      <c r="B234" s="85">
        <v>40877</v>
      </c>
      <c r="C234" s="86">
        <v>3891.52</v>
      </c>
      <c r="D234" s="92">
        <v>32045.3</v>
      </c>
      <c r="E234" s="86">
        <v>22264.37</v>
      </c>
      <c r="F234" s="92">
        <v>16193.21</v>
      </c>
      <c r="G234" s="86">
        <v>8459.4599999999991</v>
      </c>
      <c r="H234" s="92">
        <v>6090.84</v>
      </c>
      <c r="I234" s="86">
        <v>9473.74</v>
      </c>
      <c r="J234" s="87">
        <v>6739.34</v>
      </c>
      <c r="K234" s="86">
        <v>414.77</v>
      </c>
      <c r="L234" s="86">
        <v>1499.92</v>
      </c>
      <c r="M234" s="86">
        <v>3496.48</v>
      </c>
      <c r="N234" s="86">
        <v>7603.04</v>
      </c>
      <c r="O234" s="86">
        <v>8624.08</v>
      </c>
      <c r="P234" s="86">
        <v>3789.58</v>
      </c>
      <c r="Q234" s="86">
        <v>4657.8500000000004</v>
      </c>
      <c r="R234" s="86">
        <v>2836.87</v>
      </c>
      <c r="S234" s="86">
        <v>4919.4570000000003</v>
      </c>
      <c r="T234" s="86">
        <v>5575.98</v>
      </c>
      <c r="U234" s="86">
        <v>927.98</v>
      </c>
      <c r="V234" s="88">
        <v>371.38299999999998</v>
      </c>
      <c r="W234" s="88">
        <v>176.09899999999999</v>
      </c>
      <c r="X234" s="88">
        <v>164.93299999999999</v>
      </c>
      <c r="Y234" s="88">
        <v>2.8</v>
      </c>
      <c r="Z234" s="88">
        <v>7.69</v>
      </c>
      <c r="AA234" s="88">
        <v>8.5</v>
      </c>
      <c r="AB234" s="88">
        <v>263.76580000000001</v>
      </c>
      <c r="AC234" s="88">
        <v>18214</v>
      </c>
      <c r="AD234" s="88">
        <v>5.31</v>
      </c>
      <c r="AE234" s="88">
        <v>5.4989999999999997</v>
      </c>
      <c r="AF234" s="88">
        <v>2.38</v>
      </c>
      <c r="AG234" s="88">
        <v>2.0699999999999998</v>
      </c>
      <c r="AH234" s="88">
        <v>0.25</v>
      </c>
      <c r="AI234" s="88">
        <v>1.4730000000000001</v>
      </c>
      <c r="AJ234" s="88">
        <v>1.0382499999999999</v>
      </c>
      <c r="AK234" s="39">
        <v>94.5</v>
      </c>
      <c r="AL234" s="39">
        <v>12.7486</v>
      </c>
      <c r="AM234" s="89">
        <v>4075.56</v>
      </c>
      <c r="AN234" s="89">
        <v>1707.7190000000001</v>
      </c>
      <c r="AO234" s="90">
        <v>1605.86</v>
      </c>
      <c r="AP234" s="90">
        <v>921.1</v>
      </c>
      <c r="AQ234" s="90">
        <v>14442.48</v>
      </c>
      <c r="AR234" s="90">
        <v>8.1176999999999992</v>
      </c>
      <c r="AS234" s="90">
        <v>10.918100000000001</v>
      </c>
      <c r="AU234" s="17">
        <v>-3.6119083456931489E-2</v>
      </c>
      <c r="AW234" s="84">
        <v>-3.4922907849330054E-2</v>
      </c>
      <c r="AX234" s="84"/>
      <c r="AY234" s="17">
        <v>-3.8503162926295853E-2</v>
      </c>
      <c r="BA234" s="17">
        <v>-3.315828150484823E-2</v>
      </c>
      <c r="BC234" s="17">
        <v>-3.1598561793034552E-2</v>
      </c>
      <c r="BD234" s="17">
        <v>1.8695504554681497E-2</v>
      </c>
      <c r="BE234" s="17">
        <v>-3.9944619644642687E-2</v>
      </c>
      <c r="BF234" s="17">
        <v>-1.8451039828472737E-2</v>
      </c>
      <c r="BG234" s="17">
        <v>-3.4636583316196567E-3</v>
      </c>
      <c r="BH234" s="17">
        <v>-2.8798115290850856E-2</v>
      </c>
      <c r="BI234" s="17">
        <v>-2.1801870482050734E-2</v>
      </c>
      <c r="BJ234" s="17">
        <v>-4.5604534101238325E-2</v>
      </c>
      <c r="BK234" s="17">
        <v>-3.0487165557252949E-2</v>
      </c>
      <c r="BL234" s="17">
        <v>-3.1321158136052296E-2</v>
      </c>
      <c r="BM234" s="17">
        <v>-2.1132496034977799E-2</v>
      </c>
      <c r="BN234" s="17">
        <v>-2.0941642442451003E-2</v>
      </c>
      <c r="BO234" s="17">
        <v>6.1707824368271158E-3</v>
      </c>
      <c r="BP234" s="17">
        <v>-1.0037432924992817E-2</v>
      </c>
      <c r="BQ234" s="17">
        <v>0.10370370370370363</v>
      </c>
      <c r="BR234" s="17">
        <v>2.4691358024691246E-2</v>
      </c>
      <c r="BS234" s="17">
        <v>2.741358760429069E-2</v>
      </c>
      <c r="BT234" s="17">
        <v>4.5450649435008206E-3</v>
      </c>
      <c r="BU234" s="17">
        <v>4.6813268064975766E-3</v>
      </c>
      <c r="BV234" s="17">
        <v>7.6045627376426506E-3</v>
      </c>
      <c r="BW234" s="17">
        <v>0</v>
      </c>
      <c r="BX234" s="17">
        <v>4.0178571428571397E-2</v>
      </c>
      <c r="BY234" s="17">
        <v>-0.1227272727272728</v>
      </c>
      <c r="BZ234" s="17">
        <v>0</v>
      </c>
      <c r="CA234" s="17">
        <v>7.7821011673151474E-3</v>
      </c>
      <c r="CB234" s="17">
        <v>7.4753173483780078E-2</v>
      </c>
      <c r="CC234" s="17">
        <v>4.2826552462524869E-3</v>
      </c>
      <c r="CD234" s="17">
        <v>0.11072142964144405</v>
      </c>
      <c r="CE234" s="17">
        <v>-8.5973098868640796E-2</v>
      </c>
      <c r="CF234" s="17">
        <v>-0.14562586638304209</v>
      </c>
      <c r="CG234" s="17">
        <v>-0.13028383658351095</v>
      </c>
      <c r="CH234" s="17">
        <v>-1.4442336074214635E-2</v>
      </c>
      <c r="CI234" s="17">
        <v>2.459551399314619E-2</v>
      </c>
      <c r="CJ234" s="17">
        <v>0.15703460108664569</v>
      </c>
      <c r="CK234" s="17">
        <v>7.8315231999044554E-2</v>
      </c>
      <c r="CM234" s="17">
        <v>30611.204471099998</v>
      </c>
      <c r="CN234" s="17">
        <v>5.7560750932985183E-2</v>
      </c>
      <c r="CO234" s="17">
        <v>4195.8575499999997</v>
      </c>
      <c r="CP234" s="17">
        <v>0.14042855368011753</v>
      </c>
      <c r="CQ234" s="17">
        <v>13072.4551737</v>
      </c>
      <c r="CR234" s="17">
        <v>-1.1459565131754501E-2</v>
      </c>
      <c r="CT234" s="103" t="s">
        <v>355</v>
      </c>
      <c r="CU234" s="103" t="s">
        <v>325</v>
      </c>
      <c r="CV234" s="102" t="s">
        <v>326</v>
      </c>
      <c r="CW234" s="103" t="s">
        <v>151</v>
      </c>
      <c r="CX234" s="103"/>
      <c r="CY234" s="109">
        <v>7.2259799999999998</v>
      </c>
      <c r="CZ234" s="109">
        <v>19.294915</v>
      </c>
      <c r="DA234" s="109">
        <v>18.161957999999998</v>
      </c>
      <c r="DB234" s="109">
        <v>3.5863659999999999</v>
      </c>
      <c r="DC234" s="109">
        <v>-16.781255999999999</v>
      </c>
      <c r="DD234" s="109">
        <v>-17.513938</v>
      </c>
      <c r="DE234" s="109">
        <v>-6.6227200000000002</v>
      </c>
      <c r="DF234" s="109">
        <v>52.125604000000003</v>
      </c>
    </row>
    <row r="235" spans="1:110" x14ac:dyDescent="0.25">
      <c r="A235" s="91">
        <v>32</v>
      </c>
      <c r="B235" s="85">
        <v>40908</v>
      </c>
      <c r="C235" s="86">
        <v>3796.35</v>
      </c>
      <c r="D235" s="92">
        <v>31985.67</v>
      </c>
      <c r="E235" s="86">
        <v>21732.99</v>
      </c>
      <c r="F235" s="92">
        <v>16172.97</v>
      </c>
      <c r="G235" s="86">
        <v>8264.7199999999993</v>
      </c>
      <c r="H235" s="92">
        <v>6118.47</v>
      </c>
      <c r="I235" s="86">
        <v>9343.44</v>
      </c>
      <c r="J235" s="87">
        <v>6800.37</v>
      </c>
      <c r="K235" s="86">
        <v>398.4</v>
      </c>
      <c r="L235" s="86">
        <v>1516.17</v>
      </c>
      <c r="M235" s="86">
        <v>3383.88</v>
      </c>
      <c r="N235" s="86">
        <v>7700.44</v>
      </c>
      <c r="O235" s="86">
        <v>8951.36</v>
      </c>
      <c r="P235" s="86">
        <v>3861.93</v>
      </c>
      <c r="Q235" s="86">
        <v>4650.9799999999996</v>
      </c>
      <c r="R235" s="86">
        <v>2680.41</v>
      </c>
      <c r="S235" s="86">
        <v>4888.2889999999998</v>
      </c>
      <c r="T235" s="86">
        <v>5479.41</v>
      </c>
      <c r="U235" s="86">
        <v>947.49</v>
      </c>
      <c r="V235" s="88">
        <v>374.07</v>
      </c>
      <c r="W235" s="88">
        <v>179.17599999999999</v>
      </c>
      <c r="X235" s="88">
        <v>167.95400000000001</v>
      </c>
      <c r="Y235" s="88">
        <v>2.89</v>
      </c>
      <c r="Z235" s="88">
        <v>7.65</v>
      </c>
      <c r="AA235" s="88">
        <v>8.49</v>
      </c>
      <c r="AB235" s="88">
        <v>264.99799999999999</v>
      </c>
      <c r="AC235" s="88">
        <v>18299.169999999998</v>
      </c>
      <c r="AD235" s="88">
        <v>5.35</v>
      </c>
      <c r="AE235" s="88">
        <v>5.5179999999999998</v>
      </c>
      <c r="AF235" s="88">
        <v>2.23</v>
      </c>
      <c r="AG235" s="88">
        <v>1.88</v>
      </c>
      <c r="AH235" s="88">
        <v>0.25</v>
      </c>
      <c r="AI235" s="88">
        <v>1.3560000000000001</v>
      </c>
      <c r="AJ235" s="88">
        <v>1.08006</v>
      </c>
      <c r="AK235" s="39">
        <v>94.6</v>
      </c>
      <c r="AL235" s="39">
        <v>12.532</v>
      </c>
      <c r="AM235" s="89">
        <v>4074.8339999999998</v>
      </c>
      <c r="AN235" s="89">
        <v>1687.3</v>
      </c>
      <c r="AO235" s="90">
        <v>1626.13</v>
      </c>
      <c r="AP235" s="90">
        <v>924.3</v>
      </c>
      <c r="AQ235" s="90">
        <v>12420.77</v>
      </c>
      <c r="AR235" s="90">
        <v>8.0684000000000005</v>
      </c>
      <c r="AS235" s="90">
        <v>10.464</v>
      </c>
      <c r="AU235" s="17">
        <v>9.3495830514184197E-2</v>
      </c>
      <c r="AW235" s="84">
        <v>9.2010218815064215E-2</v>
      </c>
      <c r="AX235" s="84"/>
      <c r="AY235" s="17">
        <v>8.7002041495559235E-2</v>
      </c>
      <c r="BA235" s="17">
        <v>7.6605166564707172E-2</v>
      </c>
      <c r="BC235" s="17">
        <v>0.1021436895308816</v>
      </c>
      <c r="BD235" s="17">
        <v>3.5286525738031482E-2</v>
      </c>
      <c r="BE235" s="17">
        <v>0.10345402221495825</v>
      </c>
      <c r="BF235" s="17">
        <v>4.7712289678244479E-2</v>
      </c>
      <c r="BG235" s="17">
        <v>1.8535460100454149E-2</v>
      </c>
      <c r="BH235" s="17">
        <v>5.7719745043688597E-2</v>
      </c>
      <c r="BI235" s="17">
        <v>6.1252560114860133E-2</v>
      </c>
      <c r="BJ235" s="17">
        <v>0.11163399320520062</v>
      </c>
      <c r="BK235" s="17">
        <v>8.3118528541090475E-2</v>
      </c>
      <c r="BL235" s="17">
        <v>9.4505568935876028E-2</v>
      </c>
      <c r="BM235" s="17">
        <v>2.5540812751795317E-2</v>
      </c>
      <c r="BN235" s="17">
        <v>2.75103696550274E-2</v>
      </c>
      <c r="BO235" s="17">
        <v>4.9109182275008934E-4</v>
      </c>
      <c r="BP235" s="17">
        <v>1.5646537272286931E-3</v>
      </c>
      <c r="BQ235" s="17">
        <v>-6.0402684563758413E-2</v>
      </c>
      <c r="BR235" s="17">
        <v>-1.0709504685408322E-2</v>
      </c>
      <c r="BS235" s="17">
        <v>-2.2041763341067222E-2</v>
      </c>
      <c r="BT235" s="17">
        <v>4.6832887706673709E-3</v>
      </c>
      <c r="BU235" s="17">
        <v>4.6811269728674887E-3</v>
      </c>
      <c r="BV235" s="17">
        <v>-3.7735849056602655E-3</v>
      </c>
      <c r="BW235" s="17">
        <v>0</v>
      </c>
      <c r="BX235" s="17">
        <v>-0.12017167381974259</v>
      </c>
      <c r="BY235" s="17">
        <v>0.13989637305699487</v>
      </c>
      <c r="BZ235" s="17">
        <v>0</v>
      </c>
      <c r="CA235" s="17">
        <v>2.3809523809523725E-2</v>
      </c>
      <c r="CB235" s="17">
        <v>3.589501312335952E-2</v>
      </c>
      <c r="CC235" s="17">
        <v>4.2643923240939241E-3</v>
      </c>
      <c r="CD235" s="17">
        <v>1.395500126935767E-2</v>
      </c>
      <c r="CE235" s="17">
        <v>0.10371958864923125</v>
      </c>
      <c r="CF235" s="17">
        <v>0.13255632130116091</v>
      </c>
      <c r="CG235" s="17">
        <v>0.12305915650908528</v>
      </c>
      <c r="CH235" s="17">
        <v>5.6690555139586873E-3</v>
      </c>
      <c r="CI235" s="17">
        <v>3.4878452831143214E-2</v>
      </c>
      <c r="CJ235" s="17">
        <v>-1.7621689754457881E-2</v>
      </c>
      <c r="CK235" s="17">
        <v>1.7448301329394456E-2</v>
      </c>
      <c r="CM235" s="17">
        <v>33190.816319099999</v>
      </c>
      <c r="CN235" s="17">
        <v>8.4270184482136523E-2</v>
      </c>
      <c r="CO235" s="17">
        <v>4132.8900359999998</v>
      </c>
      <c r="CP235" s="17">
        <v>-1.5007066672222957E-2</v>
      </c>
      <c r="CQ235" s="17">
        <v>14544.397484100002</v>
      </c>
      <c r="CR235" s="17">
        <v>0.11259876517774181</v>
      </c>
      <c r="CT235" s="103" t="s">
        <v>356</v>
      </c>
      <c r="CU235" s="103" t="s">
        <v>325</v>
      </c>
      <c r="CV235" s="102" t="s">
        <v>326</v>
      </c>
      <c r="CW235" s="103" t="s">
        <v>152</v>
      </c>
      <c r="CX235" s="103"/>
      <c r="CY235" s="109">
        <v>7.2259799999999998</v>
      </c>
      <c r="CZ235" s="109">
        <v>19.891556999999999</v>
      </c>
      <c r="DA235" s="109">
        <v>18.973807000000001</v>
      </c>
      <c r="DB235" s="109">
        <v>4.7558299999999996</v>
      </c>
      <c r="DC235" s="109">
        <v>-15.629683</v>
      </c>
      <c r="DD235" s="109">
        <v>-16.275805999999999</v>
      </c>
      <c r="DE235" s="109">
        <v>-5.49587</v>
      </c>
      <c r="DF235" s="109">
        <v>52.886445000000002</v>
      </c>
    </row>
    <row r="236" spans="1:110" x14ac:dyDescent="0.25">
      <c r="A236" s="91">
        <v>33</v>
      </c>
      <c r="B236" s="85">
        <v>40939</v>
      </c>
      <c r="C236" s="86">
        <v>4013.84</v>
      </c>
      <c r="D236" s="92">
        <v>33806.959999999999</v>
      </c>
      <c r="E236" s="86">
        <v>22954.31</v>
      </c>
      <c r="F236" s="92">
        <v>17073.89</v>
      </c>
      <c r="G236" s="86">
        <v>8647.49</v>
      </c>
      <c r="H236" s="92">
        <v>6395.46</v>
      </c>
      <c r="I236" s="86">
        <v>9766.48</v>
      </c>
      <c r="J236" s="87">
        <v>7093</v>
      </c>
      <c r="K236" s="86">
        <v>420.67</v>
      </c>
      <c r="L236" s="86">
        <v>1526.63</v>
      </c>
      <c r="M236" s="86">
        <v>3587.44</v>
      </c>
      <c r="N236" s="86">
        <v>8032.17</v>
      </c>
      <c r="O236" s="86">
        <v>9337.94</v>
      </c>
      <c r="P236" s="86">
        <v>4095.74</v>
      </c>
      <c r="Q236" s="86">
        <v>5028.25</v>
      </c>
      <c r="R236" s="86">
        <v>2897.77</v>
      </c>
      <c r="S236" s="86">
        <v>5103.6639999999998</v>
      </c>
      <c r="T236" s="86">
        <v>5680.95</v>
      </c>
      <c r="U236" s="86">
        <v>992.49</v>
      </c>
      <c r="V236" s="88">
        <v>381.78199999999998</v>
      </c>
      <c r="W236" s="88">
        <v>180.083</v>
      </c>
      <c r="X236" s="88">
        <v>169.53100000000001</v>
      </c>
      <c r="Y236" s="88">
        <v>2.75</v>
      </c>
      <c r="Z236" s="88">
        <v>7.31</v>
      </c>
      <c r="AA236" s="88">
        <v>8.3800000000000008</v>
      </c>
      <c r="AB236" s="88">
        <v>266.23820000000001</v>
      </c>
      <c r="AC236" s="88">
        <v>18384.89</v>
      </c>
      <c r="AD236" s="88">
        <v>5.3</v>
      </c>
      <c r="AE236" s="88">
        <v>5.5190000000000001</v>
      </c>
      <c r="AF236" s="88">
        <v>2.13</v>
      </c>
      <c r="AG236" s="88">
        <v>1.84</v>
      </c>
      <c r="AH236" s="88">
        <v>0.25</v>
      </c>
      <c r="AI236" s="88">
        <v>1.125</v>
      </c>
      <c r="AJ236" s="88">
        <v>1.083</v>
      </c>
      <c r="AK236" s="39">
        <v>95.2</v>
      </c>
      <c r="AL236" s="39">
        <v>12.2858</v>
      </c>
      <c r="AM236" s="89">
        <v>4280.5209999999997</v>
      </c>
      <c r="AN236" s="89">
        <v>1879.011</v>
      </c>
      <c r="AO236" s="90">
        <v>1723.42</v>
      </c>
      <c r="AP236" s="90">
        <v>923.9</v>
      </c>
      <c r="AQ236" s="90">
        <v>13597.88</v>
      </c>
      <c r="AR236" s="90">
        <v>7.79</v>
      </c>
      <c r="AS236" s="90">
        <v>10.196</v>
      </c>
      <c r="AU236" s="17">
        <v>1.5975124858693679E-2</v>
      </c>
      <c r="AW236" s="84">
        <v>1.6518145350912894E-2</v>
      </c>
      <c r="AX236" s="84"/>
      <c r="AY236" s="17">
        <v>1.9748952159148736E-2</v>
      </c>
      <c r="BA236" s="17">
        <v>1.9553274035331247E-2</v>
      </c>
      <c r="BC236" s="17">
        <v>1.9892790400314775E-2</v>
      </c>
      <c r="BD236" s="17">
        <v>2.7391724260752204E-2</v>
      </c>
      <c r="BE236" s="17">
        <v>1.5462180969087358E-2</v>
      </c>
      <c r="BF236" s="17">
        <v>2.0058951932842684E-2</v>
      </c>
      <c r="BG236" s="17">
        <v>9.9246662208862801E-3</v>
      </c>
      <c r="BH236" s="17">
        <v>8.2263359814402914E-3</v>
      </c>
      <c r="BI236" s="17">
        <v>1.8018057398135001E-2</v>
      </c>
      <c r="BJ236" s="17">
        <v>2.1213561128029967E-2</v>
      </c>
      <c r="BK236" s="17">
        <v>1.2764714347210271E-2</v>
      </c>
      <c r="BL236" s="17">
        <v>1.4882940404534972E-2</v>
      </c>
      <c r="BM236" s="17">
        <v>-9.3833064679696987E-3</v>
      </c>
      <c r="BN236" s="17">
        <v>1.3465003110413321E-4</v>
      </c>
      <c r="BO236" s="17">
        <v>5.0968574135588085E-3</v>
      </c>
      <c r="BP236" s="17">
        <v>2.2459859897092427E-2</v>
      </c>
      <c r="BQ236" s="17">
        <v>0</v>
      </c>
      <c r="BR236" s="17">
        <v>4.0595399188092074E-2</v>
      </c>
      <c r="BS236" s="17">
        <v>8.3036773428233346E-3</v>
      </c>
      <c r="BT236" s="17">
        <v>4.520547736527103E-3</v>
      </c>
      <c r="BU236" s="17">
        <v>4.6736575714301232E-3</v>
      </c>
      <c r="BV236" s="17">
        <v>5.6818181818181213E-3</v>
      </c>
      <c r="BW236" s="17">
        <v>0</v>
      </c>
      <c r="BX236" s="17">
        <v>0.1609756097560977</v>
      </c>
      <c r="BY236" s="17">
        <v>-5.9090909090909194E-2</v>
      </c>
      <c r="BZ236" s="17">
        <v>0</v>
      </c>
      <c r="CA236" s="17">
        <v>-7.4167190446260189E-2</v>
      </c>
      <c r="CB236" s="17">
        <v>5.2255520984300974E-2</v>
      </c>
      <c r="CC236" s="17">
        <v>3.1847133757960666E-3</v>
      </c>
      <c r="CD236" s="17">
        <v>-2.5115995211529851E-3</v>
      </c>
      <c r="CE236" s="17">
        <v>-2.3842046531546646E-2</v>
      </c>
      <c r="CF236" s="17">
        <v>-6.6592222253195166E-2</v>
      </c>
      <c r="CG236" s="17">
        <v>-4.5500205062975252E-2</v>
      </c>
      <c r="CH236" s="17">
        <v>-2.03148266326314E-2</v>
      </c>
      <c r="CI236" s="17">
        <v>6.9836315002322236E-2</v>
      </c>
      <c r="CJ236" s="17">
        <v>2.1132872938601333E-2</v>
      </c>
      <c r="CK236" s="17">
        <v>-9.3367208057345552E-3</v>
      </c>
      <c r="CM236" s="17">
        <v>33084.173411999996</v>
      </c>
      <c r="CN236" s="17">
        <v>-3.2130245328926277E-3</v>
      </c>
      <c r="CO236" s="17">
        <v>4172.5789769999992</v>
      </c>
      <c r="CP236" s="17">
        <v>9.6031930814235444E-3</v>
      </c>
      <c r="CQ236" s="17">
        <v>13862.750526299998</v>
      </c>
      <c r="CR236" s="17">
        <v>-4.6866634286169773E-2</v>
      </c>
      <c r="CT236" s="103" t="s">
        <v>357</v>
      </c>
      <c r="CU236" s="103" t="s">
        <v>325</v>
      </c>
      <c r="CV236" s="102" t="s">
        <v>326</v>
      </c>
      <c r="CW236" s="103" t="s">
        <v>153</v>
      </c>
      <c r="CX236" s="103"/>
      <c r="CY236" s="109">
        <v>3.60947</v>
      </c>
      <c r="CZ236" s="109">
        <v>5.205673</v>
      </c>
      <c r="DA236" s="109">
        <v>10.368156000000001</v>
      </c>
      <c r="DB236" s="109">
        <v>27.547654000000001</v>
      </c>
      <c r="DC236" s="109">
        <v>4.404185</v>
      </c>
      <c r="DD236" s="109">
        <v>-1.5796060000000001</v>
      </c>
      <c r="DE236" s="109">
        <v>8.1573019999999996</v>
      </c>
      <c r="DF236" s="109">
        <v>10.873343999999999</v>
      </c>
    </row>
    <row r="237" spans="1:110" x14ac:dyDescent="0.25">
      <c r="A237" s="91">
        <v>34</v>
      </c>
      <c r="B237" s="85">
        <v>40968</v>
      </c>
      <c r="C237" s="86">
        <v>4081.93</v>
      </c>
      <c r="D237" s="92">
        <v>34304.300000000003</v>
      </c>
      <c r="E237" s="86">
        <v>23366.25</v>
      </c>
      <c r="F237" s="92">
        <v>17346.740000000002</v>
      </c>
      <c r="G237" s="86">
        <v>8884.52</v>
      </c>
      <c r="H237" s="92">
        <v>6571.78</v>
      </c>
      <c r="I237" s="86">
        <v>10040.56</v>
      </c>
      <c r="J237" s="87">
        <v>7289.42</v>
      </c>
      <c r="K237" s="86">
        <v>427.93</v>
      </c>
      <c r="L237" s="86">
        <v>1462.07</v>
      </c>
      <c r="M237" s="86">
        <v>3639.48</v>
      </c>
      <c r="N237" s="86">
        <v>8273.34</v>
      </c>
      <c r="O237" s="86">
        <v>9583.9500000000007</v>
      </c>
      <c r="P237" s="86">
        <v>4264.03</v>
      </c>
      <c r="Q237" s="86">
        <v>5299.57</v>
      </c>
      <c r="R237" s="86">
        <v>2834.59</v>
      </c>
      <c r="S237" s="86">
        <v>5304.6350000000002</v>
      </c>
      <c r="T237" s="86">
        <v>5900.27</v>
      </c>
      <c r="U237" s="86">
        <v>1002.54</v>
      </c>
      <c r="V237" s="88">
        <v>382.452</v>
      </c>
      <c r="W237" s="88">
        <v>179.17400000000001</v>
      </c>
      <c r="X237" s="88">
        <v>170.751</v>
      </c>
      <c r="Y237" s="88">
        <v>2.75</v>
      </c>
      <c r="Z237" s="88">
        <v>7.33</v>
      </c>
      <c r="AA237" s="88">
        <v>8.41</v>
      </c>
      <c r="AB237" s="88">
        <v>267.40300000000002</v>
      </c>
      <c r="AC237" s="88">
        <v>18471.16</v>
      </c>
      <c r="AD237" s="88">
        <v>5.3</v>
      </c>
      <c r="AE237" s="88">
        <v>5.5229999999999997</v>
      </c>
      <c r="AF237" s="88">
        <v>2.1</v>
      </c>
      <c r="AG237" s="88">
        <v>1.99</v>
      </c>
      <c r="AH237" s="88">
        <v>0.25</v>
      </c>
      <c r="AI237" s="88">
        <v>0.98299999999999998</v>
      </c>
      <c r="AJ237" s="88">
        <v>1.0596300000000001</v>
      </c>
      <c r="AK237" s="39">
        <v>95.7</v>
      </c>
      <c r="AL237" s="39">
        <v>11.8843</v>
      </c>
      <c r="AM237" s="89">
        <v>4491.9790000000003</v>
      </c>
      <c r="AN237" s="89">
        <v>1991.9110000000001</v>
      </c>
      <c r="AO237" s="90">
        <v>1765.12</v>
      </c>
      <c r="AP237" s="90">
        <v>933.8</v>
      </c>
      <c r="AQ237" s="90">
        <v>13195.79</v>
      </c>
      <c r="AR237" s="90">
        <v>7.4715999999999996</v>
      </c>
      <c r="AS237" s="90">
        <v>9.9483999999999995</v>
      </c>
      <c r="AU237" s="17">
        <v>-2.4455739659567488E-2</v>
      </c>
      <c r="AW237" s="84">
        <v>-2.3866832971244922E-2</v>
      </c>
      <c r="AX237" s="84"/>
      <c r="AY237" s="17">
        <v>-2.3020381915630495E-2</v>
      </c>
      <c r="BA237" s="17">
        <v>-1.3753807894242298E-2</v>
      </c>
      <c r="BC237" s="17">
        <v>-3.9467656773633619E-2</v>
      </c>
      <c r="BD237" s="17">
        <v>1.0833911141927555E-2</v>
      </c>
      <c r="BE237" s="17">
        <v>-3.2203816409646202E-2</v>
      </c>
      <c r="BF237" s="17">
        <v>1.2810665207601213E-2</v>
      </c>
      <c r="BG237" s="17">
        <v>3.7949555198931506E-2</v>
      </c>
      <c r="BH237" s="17">
        <v>1.9091825479340629E-2</v>
      </c>
      <c r="BI237" s="17">
        <v>-1.4749294202262009E-3</v>
      </c>
      <c r="BJ237" s="17">
        <v>-5.5152333381508489E-2</v>
      </c>
      <c r="BK237" s="17">
        <v>-6.335658589962434E-3</v>
      </c>
      <c r="BL237" s="17">
        <v>-1.7318928690561952E-2</v>
      </c>
      <c r="BM237" s="17">
        <v>2.1024160003448422E-2</v>
      </c>
      <c r="BN237" s="17">
        <v>7.2351184626113785E-3</v>
      </c>
      <c r="BO237" s="17">
        <v>1.7473125912129017E-2</v>
      </c>
      <c r="BP237" s="17">
        <v>1.8316528529766618E-2</v>
      </c>
      <c r="BQ237" s="17">
        <v>3.2142857142857251E-2</v>
      </c>
      <c r="BR237" s="17">
        <v>-5.2015604681404648E-3</v>
      </c>
      <c r="BS237" s="17">
        <v>-1.1764705882352233E-3</v>
      </c>
      <c r="BT237" s="17">
        <v>4.6715684899254484E-3</v>
      </c>
      <c r="BU237" s="17">
        <v>4.6760733501700624E-3</v>
      </c>
      <c r="BV237" s="17">
        <v>7.532956685499137E-3</v>
      </c>
      <c r="BW237" s="17">
        <v>3.4551736679395706E-3</v>
      </c>
      <c r="BX237" s="17">
        <v>-6.3025210084033612E-2</v>
      </c>
      <c r="BY237" s="17">
        <v>-9.1787439613526534E-2</v>
      </c>
      <c r="BZ237" s="17">
        <v>0</v>
      </c>
      <c r="CA237" s="17">
        <v>-7.9429735234215926E-2</v>
      </c>
      <c r="CB237" s="17">
        <v>4.0269684565374497E-2</v>
      </c>
      <c r="CC237" s="17">
        <v>1.0582010582009804E-3</v>
      </c>
      <c r="CD237" s="17">
        <v>-1.6990100873821468E-2</v>
      </c>
      <c r="CE237" s="17">
        <v>-1.7813502929664438E-4</v>
      </c>
      <c r="CF237" s="17">
        <v>-1.1956885178416421E-2</v>
      </c>
      <c r="CG237" s="17">
        <v>1.2622520020425299E-2</v>
      </c>
      <c r="CH237" s="17">
        <v>3.4741070459232137E-3</v>
      </c>
      <c r="CI237" s="17">
        <v>-0.13998357622790536</v>
      </c>
      <c r="CJ237" s="17">
        <v>-6.0731487983047838E-3</v>
      </c>
      <c r="CK237" s="17">
        <v>-4.1591485698061037E-2</v>
      </c>
      <c r="CM237" s="17">
        <v>32877.390645600004</v>
      </c>
      <c r="CN237" s="17">
        <v>-6.250201987062165E-3</v>
      </c>
      <c r="CO237" s="17">
        <v>4189.4360160000006</v>
      </c>
      <c r="CP237" s="17">
        <v>4.0399568451359169E-3</v>
      </c>
      <c r="CQ237" s="17">
        <v>13613.811320000001</v>
      </c>
      <c r="CR237" s="17">
        <v>-1.7957418033868411E-2</v>
      </c>
      <c r="CT237" s="103" t="s">
        <v>358</v>
      </c>
      <c r="CU237" s="103" t="s">
        <v>325</v>
      </c>
      <c r="CV237" s="102" t="s">
        <v>326</v>
      </c>
      <c r="CW237" s="103" t="s">
        <v>154</v>
      </c>
      <c r="CX237" s="103"/>
      <c r="CY237" s="109">
        <v>3.7780999999999998</v>
      </c>
      <c r="CZ237" s="109">
        <v>6.9634679999999998</v>
      </c>
      <c r="DA237" s="109">
        <v>12.238066</v>
      </c>
      <c r="DB237" s="109">
        <v>31.704884</v>
      </c>
      <c r="DC237" s="109">
        <v>7.6331189999999998</v>
      </c>
      <c r="DD237" s="109">
        <v>1.342347</v>
      </c>
      <c r="DE237" s="109">
        <v>10.84224</v>
      </c>
      <c r="DF237" s="109">
        <v>12.735025</v>
      </c>
    </row>
    <row r="238" spans="1:110" x14ac:dyDescent="0.25">
      <c r="A238" s="91">
        <v>35</v>
      </c>
      <c r="B238" s="85">
        <v>40999</v>
      </c>
      <c r="C238" s="86">
        <v>4024.32</v>
      </c>
      <c r="D238" s="92">
        <v>33651.64</v>
      </c>
      <c r="E238" s="86">
        <v>23047.21</v>
      </c>
      <c r="F238" s="92">
        <v>17021.330000000002</v>
      </c>
      <c r="G238" s="86">
        <v>8808.4699999999993</v>
      </c>
      <c r="H238" s="92">
        <v>6450.44</v>
      </c>
      <c r="I238" s="86">
        <v>10042.89</v>
      </c>
      <c r="J238" s="87">
        <v>7229.44</v>
      </c>
      <c r="K238" s="86">
        <v>421.89</v>
      </c>
      <c r="L238" s="86">
        <v>1534.8</v>
      </c>
      <c r="M238" s="86">
        <v>3556.53</v>
      </c>
      <c r="N238" s="86">
        <v>8513.56</v>
      </c>
      <c r="O238" s="86">
        <v>9882.64</v>
      </c>
      <c r="P238" s="86">
        <v>4354.96</v>
      </c>
      <c r="Q238" s="86">
        <v>5497.06</v>
      </c>
      <c r="R238" s="86">
        <v>2592.7600000000002</v>
      </c>
      <c r="S238" s="86">
        <v>5434.75</v>
      </c>
      <c r="T238" s="86">
        <v>6053.54</v>
      </c>
      <c r="U238" s="86">
        <v>1023.55</v>
      </c>
      <c r="V238" s="88">
        <v>382.911</v>
      </c>
      <c r="W238" s="88">
        <v>181.96100000000001</v>
      </c>
      <c r="X238" s="88">
        <v>172.798</v>
      </c>
      <c r="Y238" s="88">
        <v>2.95</v>
      </c>
      <c r="Z238" s="88">
        <v>7.29</v>
      </c>
      <c r="AA238" s="88">
        <v>8.4600000000000009</v>
      </c>
      <c r="AB238" s="88">
        <v>268.65589999999997</v>
      </c>
      <c r="AC238" s="88">
        <v>18557.939999999999</v>
      </c>
      <c r="AD238" s="88">
        <v>5.2779999999999996</v>
      </c>
      <c r="AE238" s="88">
        <v>5.5229999999999997</v>
      </c>
      <c r="AF238" s="88">
        <v>2.14</v>
      </c>
      <c r="AG238" s="88">
        <v>2.21</v>
      </c>
      <c r="AH238" s="88">
        <v>0.25</v>
      </c>
      <c r="AI238" s="88">
        <v>0.77700000000000002</v>
      </c>
      <c r="AJ238" s="88">
        <v>1.02688</v>
      </c>
      <c r="AK238" s="39">
        <v>96.8</v>
      </c>
      <c r="AL238" s="39">
        <v>12.1808</v>
      </c>
      <c r="AM238" s="89">
        <v>4552.2020000000002</v>
      </c>
      <c r="AN238" s="89">
        <v>1925.85</v>
      </c>
      <c r="AO238" s="90">
        <v>1777.54</v>
      </c>
      <c r="AP238" s="90">
        <v>920.5</v>
      </c>
      <c r="AQ238" s="90">
        <v>12744.73</v>
      </c>
      <c r="AR238" s="90">
        <v>7.6619999999999999</v>
      </c>
      <c r="AS238" s="90">
        <v>10.2218</v>
      </c>
      <c r="AU238" s="17">
        <v>5.7289238347359994E-2</v>
      </c>
      <c r="AW238" s="84">
        <v>5.6196593289740582E-2</v>
      </c>
      <c r="AX238" s="84"/>
      <c r="AY238" s="17">
        <v>4.6313728716762315E-2</v>
      </c>
      <c r="BA238" s="17">
        <v>4.527668610276292E-2</v>
      </c>
      <c r="BC238" s="17">
        <v>5.5898594377510102E-2</v>
      </c>
      <c r="BD238" s="17">
        <v>6.8989625173958569E-3</v>
      </c>
      <c r="BE238" s="17">
        <v>6.0155797486908469E-2</v>
      </c>
      <c r="BF238" s="17">
        <v>4.3079356504303723E-2</v>
      </c>
      <c r="BG238" s="17">
        <v>4.3186733636006114E-2</v>
      </c>
      <c r="BH238" s="17">
        <v>6.0542267726240606E-2</v>
      </c>
      <c r="BI238" s="17">
        <v>8.1116237868148255E-2</v>
      </c>
      <c r="BJ238" s="17">
        <v>8.1092071735294313E-2</v>
      </c>
      <c r="BK238" s="17">
        <v>4.4059383559359899E-2</v>
      </c>
      <c r="BL238" s="17">
        <v>3.6781332296725422E-2</v>
      </c>
      <c r="BM238" s="17">
        <v>4.7493904948864962E-2</v>
      </c>
      <c r="BN238" s="17">
        <v>2.0616462159488869E-2</v>
      </c>
      <c r="BO238" s="17">
        <v>5.0620618832879494E-3</v>
      </c>
      <c r="BP238" s="17">
        <v>9.3894756897721088E-3</v>
      </c>
      <c r="BQ238" s="17">
        <v>-4.844290657439454E-2</v>
      </c>
      <c r="BR238" s="17">
        <v>-4.4444444444444509E-2</v>
      </c>
      <c r="BS238" s="17">
        <v>-1.2956419316843326E-2</v>
      </c>
      <c r="BT238" s="17">
        <v>4.6800353210214585E-3</v>
      </c>
      <c r="BU238" s="17">
        <v>4.684365465756235E-3</v>
      </c>
      <c r="BV238" s="17">
        <v>-9.3457943925233655E-3</v>
      </c>
      <c r="BW238" s="17">
        <v>1.8122508155138384E-4</v>
      </c>
      <c r="BX238" s="17">
        <v>-4.4843049327354279E-2</v>
      </c>
      <c r="BY238" s="17">
        <v>-2.1276595744680771E-2</v>
      </c>
      <c r="BZ238" s="17">
        <v>0</v>
      </c>
      <c r="CA238" s="17">
        <v>-0.17035398230088505</v>
      </c>
      <c r="CB238" s="17">
        <v>2.7220709960558143E-3</v>
      </c>
      <c r="CC238" s="17">
        <v>6.3424947145878097E-3</v>
      </c>
      <c r="CD238" s="17">
        <v>-1.9645706990105372E-2</v>
      </c>
      <c r="CE238" s="17">
        <v>5.047739368033155E-2</v>
      </c>
      <c r="CF238" s="17">
        <v>0.11361998459076639</v>
      </c>
      <c r="CG238" s="17">
        <v>5.982916494991164E-2</v>
      </c>
      <c r="CH238" s="17">
        <v>-4.3275992643077021E-4</v>
      </c>
      <c r="CI238" s="17">
        <v>9.4769486915867507E-2</v>
      </c>
      <c r="CJ238" s="17">
        <v>-3.4504982400475948E-2</v>
      </c>
      <c r="CK238" s="17">
        <v>-2.5611620795107148E-2</v>
      </c>
      <c r="CM238" s="17">
        <v>33345.258589999998</v>
      </c>
      <c r="CN238" s="17">
        <v>1.4230689699293642E-2</v>
      </c>
      <c r="CO238" s="17">
        <v>4096.4494000000004</v>
      </c>
      <c r="CP238" s="17">
        <v>-2.2195497352119009E-2</v>
      </c>
      <c r="CQ238" s="17">
        <v>14637.49569</v>
      </c>
      <c r="CR238" s="17">
        <v>7.5194546621643488E-2</v>
      </c>
      <c r="CT238" s="103" t="s">
        <v>359</v>
      </c>
      <c r="CU238" s="103" t="s">
        <v>325</v>
      </c>
      <c r="CV238" s="102" t="s">
        <v>326</v>
      </c>
      <c r="CW238" s="103" t="s">
        <v>155</v>
      </c>
      <c r="CX238" s="103"/>
      <c r="CY238" s="109">
        <v>6.6163999999999996</v>
      </c>
      <c r="CZ238" s="109">
        <v>9.9390769999999993</v>
      </c>
      <c r="DA238" s="109">
        <v>8.6158699999999993</v>
      </c>
      <c r="DB238" s="109">
        <v>29.575987000000001</v>
      </c>
      <c r="DC238" s="109">
        <v>34.360202000000001</v>
      </c>
      <c r="DD238" s="109">
        <v>30.143471999999999</v>
      </c>
      <c r="DE238" s="109">
        <v>34.270108999999998</v>
      </c>
      <c r="DF238" s="109">
        <v>6.165781</v>
      </c>
    </row>
    <row r="239" spans="1:110" x14ac:dyDescent="0.25">
      <c r="A239" s="91">
        <v>36</v>
      </c>
      <c r="B239" s="85">
        <v>41029</v>
      </c>
      <c r="C239" s="86">
        <v>4138.34</v>
      </c>
      <c r="D239" s="92">
        <v>34389.21</v>
      </c>
      <c r="E239" s="86">
        <v>23695.69</v>
      </c>
      <c r="F239" s="92">
        <v>17393.46</v>
      </c>
      <c r="G239" s="86">
        <v>9052.2199999999993</v>
      </c>
      <c r="H239" s="92">
        <v>6577.76</v>
      </c>
      <c r="I239" s="86">
        <v>10316.15</v>
      </c>
      <c r="J239" s="92">
        <v>7382.38</v>
      </c>
      <c r="K239" s="86">
        <v>436.63</v>
      </c>
      <c r="L239" s="86">
        <v>1568.97</v>
      </c>
      <c r="M239" s="86">
        <v>3660.16</v>
      </c>
      <c r="N239" s="86">
        <v>8742.11</v>
      </c>
      <c r="O239" s="86">
        <v>10000.25</v>
      </c>
      <c r="P239" s="86">
        <v>4467.09</v>
      </c>
      <c r="Q239" s="86">
        <v>5579.93</v>
      </c>
      <c r="R239" s="86">
        <v>2657.48</v>
      </c>
      <c r="S239" s="86">
        <v>5597.683</v>
      </c>
      <c r="T239" s="86">
        <v>6246.35</v>
      </c>
      <c r="U239" s="86">
        <v>1050.3</v>
      </c>
      <c r="V239" s="88">
        <v>389.83600000000001</v>
      </c>
      <c r="W239" s="88">
        <v>183.11600000000001</v>
      </c>
      <c r="X239" s="88">
        <v>175.334</v>
      </c>
      <c r="Y239" s="88">
        <v>2.97</v>
      </c>
      <c r="Z239" s="88">
        <v>7.13</v>
      </c>
      <c r="AA239" s="88">
        <v>8.36</v>
      </c>
      <c r="AB239" s="88">
        <v>269.87650000000002</v>
      </c>
      <c r="AC239" s="88">
        <v>18645.13</v>
      </c>
      <c r="AD239" s="88">
        <v>5.2830000000000004</v>
      </c>
      <c r="AE239" s="88">
        <v>5.5229999999999997</v>
      </c>
      <c r="AF239" s="88">
        <v>2.17</v>
      </c>
      <c r="AG239" s="88">
        <v>1.92</v>
      </c>
      <c r="AH239" s="88">
        <v>0.25</v>
      </c>
      <c r="AI239" s="88">
        <v>0.70799999999999996</v>
      </c>
      <c r="AJ239" s="88">
        <v>1.0125</v>
      </c>
      <c r="AK239" s="39">
        <v>97.2</v>
      </c>
      <c r="AL239" s="39">
        <v>12.609299999999999</v>
      </c>
      <c r="AM239" s="89">
        <v>4503.68</v>
      </c>
      <c r="AN239" s="89">
        <v>1903.164</v>
      </c>
      <c r="AO239" s="90">
        <v>1819.25</v>
      </c>
      <c r="AP239" s="90">
        <v>928</v>
      </c>
      <c r="AQ239" s="90">
        <v>12796.94</v>
      </c>
      <c r="AR239" s="90">
        <v>7.7659000000000002</v>
      </c>
      <c r="AS239" s="90">
        <v>10.287100000000001</v>
      </c>
      <c r="AU239" s="17">
        <v>1.6963805233890739E-2</v>
      </c>
      <c r="AW239" s="84">
        <v>1.794608507073403E-2</v>
      </c>
      <c r="AX239" s="84"/>
      <c r="AY239" s="17">
        <v>2.7410265869055817E-2</v>
      </c>
      <c r="BA239" s="17">
        <v>2.8063334998894129E-2</v>
      </c>
      <c r="BC239" s="17">
        <v>1.7258183374141201E-2</v>
      </c>
      <c r="BD239" s="17">
        <v>-4.2289225287070353E-2</v>
      </c>
      <c r="BE239" s="17">
        <v>1.4506165956782446E-2</v>
      </c>
      <c r="BF239" s="17">
        <v>3.0025509918241378E-2</v>
      </c>
      <c r="BG239" s="17">
        <v>2.6345211042264172E-2</v>
      </c>
      <c r="BH239" s="17">
        <v>4.1089033971883016E-2</v>
      </c>
      <c r="BI239" s="17">
        <v>5.3959130910356423E-2</v>
      </c>
      <c r="BJ239" s="17">
        <v>-2.1802972630677986E-2</v>
      </c>
      <c r="BK239" s="17">
        <v>3.9377788192953123E-2</v>
      </c>
      <c r="BL239" s="17">
        <v>3.8606219030267841E-2</v>
      </c>
      <c r="BM239" s="17">
        <v>1.0126046610041461E-2</v>
      </c>
      <c r="BN239" s="17">
        <v>1.7549282051014803E-3</v>
      </c>
      <c r="BO239" s="17">
        <v>-5.0476724621424385E-3</v>
      </c>
      <c r="BP239" s="17">
        <v>7.1963239761458908E-3</v>
      </c>
      <c r="BQ239" s="17">
        <v>0</v>
      </c>
      <c r="BR239" s="17">
        <v>2.7359781121751858E-3</v>
      </c>
      <c r="BS239" s="17">
        <v>3.5799522673030104E-3</v>
      </c>
      <c r="BT239" s="17">
        <v>4.3750295787756688E-3</v>
      </c>
      <c r="BU239" s="17">
        <v>4.6924403681500859E-3</v>
      </c>
      <c r="BV239" s="17">
        <v>0</v>
      </c>
      <c r="BW239" s="17">
        <v>7.2476897988749123E-4</v>
      </c>
      <c r="BX239" s="17">
        <v>-1.4084507042253391E-2</v>
      </c>
      <c r="BY239" s="17">
        <v>8.1521739130434812E-2</v>
      </c>
      <c r="BZ239" s="17">
        <v>0</v>
      </c>
      <c r="CA239" s="17">
        <v>-0.12622222222222224</v>
      </c>
      <c r="CB239" s="17">
        <v>-2.157894736842092E-2</v>
      </c>
      <c r="CC239" s="17">
        <v>5.2521008403361158E-3</v>
      </c>
      <c r="CD239" s="17">
        <v>-3.2680004558107822E-2</v>
      </c>
      <c r="CE239" s="17">
        <v>4.9400061347672608E-2</v>
      </c>
      <c r="CF239" s="17">
        <v>6.0084799929324584E-2</v>
      </c>
      <c r="CG239" s="17">
        <v>2.4196075245732196E-2</v>
      </c>
      <c r="CH239" s="17">
        <v>1.0715445394523293E-2</v>
      </c>
      <c r="CI239" s="17">
        <v>-2.9570050625538524E-2</v>
      </c>
      <c r="CJ239" s="17">
        <v>-4.0872913992297866E-2</v>
      </c>
      <c r="CK239" s="17">
        <v>-2.4284032954099644E-2</v>
      </c>
      <c r="CM239" s="17">
        <v>33562.270296399998</v>
      </c>
      <c r="CN239" s="17">
        <v>6.5080228966969411E-3</v>
      </c>
      <c r="CO239" s="17">
        <v>3886.2033079999997</v>
      </c>
      <c r="CP239" s="17">
        <v>-5.1323981201867319E-2</v>
      </c>
      <c r="CQ239" s="17">
        <v>14882.7622276</v>
      </c>
      <c r="CR239" s="17">
        <v>1.675604507727102E-2</v>
      </c>
      <c r="CT239" s="103" t="s">
        <v>360</v>
      </c>
      <c r="CU239" s="103" t="s">
        <v>325</v>
      </c>
      <c r="CV239" s="102" t="s">
        <v>326</v>
      </c>
      <c r="CW239" s="103" t="s">
        <v>156</v>
      </c>
      <c r="CX239" s="103"/>
      <c r="CY239" s="109">
        <v>6.6236800000000002</v>
      </c>
      <c r="CZ239" s="109">
        <v>10.382932</v>
      </c>
      <c r="DA239" s="109">
        <v>9.4562139999999992</v>
      </c>
      <c r="DB239" s="109">
        <v>32.232058000000002</v>
      </c>
      <c r="DC239" s="109">
        <v>37.048692000000003</v>
      </c>
      <c r="DD239" s="109">
        <v>32.818652999999998</v>
      </c>
      <c r="DE239" s="109">
        <v>36.951158</v>
      </c>
      <c r="DF239" s="109">
        <v>6.6806660000000004</v>
      </c>
    </row>
    <row r="240" spans="1:110" x14ac:dyDescent="0.25">
      <c r="A240" s="91">
        <v>37</v>
      </c>
      <c r="B240" s="85">
        <v>41060</v>
      </c>
      <c r="C240" s="86">
        <v>3989.82</v>
      </c>
      <c r="D240" s="92">
        <v>33221.25</v>
      </c>
      <c r="E240" s="86">
        <v>22855.5</v>
      </c>
      <c r="F240" s="92">
        <v>16809.87</v>
      </c>
      <c r="G240" s="86">
        <v>8753.1299999999992</v>
      </c>
      <c r="H240" s="92">
        <v>6384.15</v>
      </c>
      <c r="I240" s="86">
        <v>9995.16</v>
      </c>
      <c r="J240" s="92">
        <v>7166.56</v>
      </c>
      <c r="K240" s="86">
        <v>424.49</v>
      </c>
      <c r="L240" s="86">
        <v>1572.23</v>
      </c>
      <c r="M240" s="86">
        <v>3521.22</v>
      </c>
      <c r="N240" s="86">
        <v>8506.68</v>
      </c>
      <c r="O240" s="86">
        <v>9785.01</v>
      </c>
      <c r="P240" s="86">
        <v>4423.37</v>
      </c>
      <c r="Q240" s="86">
        <v>5398.66</v>
      </c>
      <c r="R240" s="86">
        <v>2475.34</v>
      </c>
      <c r="S240" s="86">
        <v>5485.7920000000004</v>
      </c>
      <c r="T240" s="86">
        <v>6093.86</v>
      </c>
      <c r="U240" s="86">
        <v>1056.1199999999999</v>
      </c>
      <c r="V240" s="88">
        <v>389.78300000000002</v>
      </c>
      <c r="W240" s="88">
        <v>182.96600000000001</v>
      </c>
      <c r="X240" s="88">
        <v>173.96700000000001</v>
      </c>
      <c r="Y240" s="88">
        <v>3.1</v>
      </c>
      <c r="Z240" s="88">
        <v>7.25</v>
      </c>
      <c r="AA240" s="88">
        <v>8.44</v>
      </c>
      <c r="AB240" s="88">
        <v>271.14479999999998</v>
      </c>
      <c r="AC240" s="88">
        <v>18732.73</v>
      </c>
      <c r="AD240" s="88">
        <v>5.2809999999999997</v>
      </c>
      <c r="AE240" s="88">
        <v>5.5229999999999997</v>
      </c>
      <c r="AF240" s="88">
        <v>2.37</v>
      </c>
      <c r="AG240" s="88">
        <v>1.58</v>
      </c>
      <c r="AH240" s="88">
        <v>0.25</v>
      </c>
      <c r="AI240" s="88">
        <v>0.66800000000000004</v>
      </c>
      <c r="AJ240" s="88">
        <v>0.99312999999999996</v>
      </c>
      <c r="AK240" s="39">
        <v>97.2</v>
      </c>
      <c r="AL240" s="39">
        <v>13.0997</v>
      </c>
      <c r="AM240" s="89">
        <v>4119.2060000000001</v>
      </c>
      <c r="AN240" s="89">
        <v>1690.722</v>
      </c>
      <c r="AO240" s="90">
        <v>1702.55</v>
      </c>
      <c r="AP240" s="90">
        <v>929.1</v>
      </c>
      <c r="AQ240" s="90">
        <v>13266.92</v>
      </c>
      <c r="AR240" s="90">
        <v>8.5006000000000004</v>
      </c>
      <c r="AS240" s="90">
        <v>10.5131</v>
      </c>
      <c r="AT240" s="17">
        <v>24</v>
      </c>
      <c r="AU240" s="17">
        <v>-1.4113421837219087E-2</v>
      </c>
      <c r="AW240" s="84">
        <v>-1.3653881131974521E-2</v>
      </c>
      <c r="AX240" s="84"/>
      <c r="AY240" s="17">
        <v>-8.5598321575055536E-3</v>
      </c>
      <c r="BA240" s="17">
        <v>2.3205876963028338E-4</v>
      </c>
      <c r="BC240" s="17">
        <v>-1.4114457972098315E-2</v>
      </c>
      <c r="BD240" s="17">
        <v>4.9744540275089344E-2</v>
      </c>
      <c r="BE240" s="17">
        <v>-2.2791717498104047E-2</v>
      </c>
      <c r="BF240" s="17">
        <v>2.9035431881198948E-2</v>
      </c>
      <c r="BG240" s="17">
        <v>3.1165646732297159E-2</v>
      </c>
      <c r="BH240" s="17">
        <v>2.1324896869862719E-2</v>
      </c>
      <c r="BI240" s="17">
        <v>3.7265287561066396E-2</v>
      </c>
      <c r="BJ240" s="17">
        <v>-8.5313925470702934E-2</v>
      </c>
      <c r="BK240" s="17">
        <v>2.4528549089616769E-2</v>
      </c>
      <c r="BL240" s="17">
        <v>2.5976777333918566E-2</v>
      </c>
      <c r="BM240" s="17">
        <v>2.0956769804695963E-2</v>
      </c>
      <c r="BN240" s="17">
        <v>1.2001506071350754E-3</v>
      </c>
      <c r="BO240" s="17">
        <v>1.5554712179222552E-2</v>
      </c>
      <c r="BP240" s="17">
        <v>1.1988216760077552E-2</v>
      </c>
      <c r="BQ240" s="17">
        <v>7.2727272727272751E-2</v>
      </c>
      <c r="BR240" s="17">
        <v>-5.4570259208731597E-3</v>
      </c>
      <c r="BS240" s="17">
        <v>5.9453032104637149E-3</v>
      </c>
      <c r="BT240" s="17">
        <v>4.6854373361553403E-3</v>
      </c>
      <c r="BU240" s="17">
        <v>4.6981348220684893E-3</v>
      </c>
      <c r="BV240" s="17">
        <v>-4.1509433962264586E-3</v>
      </c>
      <c r="BW240" s="17">
        <v>0</v>
      </c>
      <c r="BX240" s="17">
        <v>1.904761904761898E-2</v>
      </c>
      <c r="BY240" s="17">
        <v>0.11055276381909551</v>
      </c>
      <c r="BZ240" s="17">
        <v>0</v>
      </c>
      <c r="CA240" s="17">
        <v>-0.20956256358087488</v>
      </c>
      <c r="CB240" s="17">
        <v>-3.0907014712682757E-2</v>
      </c>
      <c r="CC240" s="17">
        <v>1.1494252873563093E-2</v>
      </c>
      <c r="CD240" s="17">
        <v>2.4948882138619899E-2</v>
      </c>
      <c r="CE240" s="17">
        <v>1.3406785739648264E-2</v>
      </c>
      <c r="CF240" s="17">
        <v>-3.3164634363683998E-2</v>
      </c>
      <c r="CG240" s="17">
        <v>7.0363488034808075E-3</v>
      </c>
      <c r="CH240" s="17">
        <v>-1.4242878560719596E-2</v>
      </c>
      <c r="CI240" s="17">
        <v>-3.4182114143980868E-2</v>
      </c>
      <c r="CJ240" s="17">
        <v>2.5483162910220125E-2</v>
      </c>
      <c r="CK240" s="17">
        <v>2.7481806119577179E-2</v>
      </c>
      <c r="CM240" s="17">
        <v>34878.971724000003</v>
      </c>
      <c r="CN240" s="17">
        <v>3.9231595954974496E-2</v>
      </c>
      <c r="CO240" s="17">
        <v>3942.0990000000002</v>
      </c>
      <c r="CP240" s="17">
        <v>1.4383110601788651E-2</v>
      </c>
      <c r="CQ240" s="17">
        <v>14755.8627</v>
      </c>
      <c r="CR240" s="17">
        <v>-8.5266112338115985E-3</v>
      </c>
      <c r="CT240" s="103" t="s">
        <v>361</v>
      </c>
      <c r="CU240" s="103" t="s">
        <v>325</v>
      </c>
      <c r="CV240" s="102" t="s">
        <v>326</v>
      </c>
      <c r="CW240" s="103" t="s">
        <v>157</v>
      </c>
      <c r="CX240" s="103"/>
      <c r="CY240" s="109">
        <v>-6.7802300000000004</v>
      </c>
      <c r="CZ240" s="109">
        <v>-1.6784049999999999</v>
      </c>
      <c r="DA240" s="109">
        <v>0.99861900000000003</v>
      </c>
      <c r="DB240" s="109">
        <v>29.347318000000001</v>
      </c>
      <c r="DC240" s="109">
        <v>25.151933</v>
      </c>
      <c r="DD240" s="109">
        <v>24.333521000000001</v>
      </c>
      <c r="DE240" s="109">
        <v>31.463339999999999</v>
      </c>
      <c r="DF240" s="109">
        <v>-4.2288480000000002</v>
      </c>
    </row>
    <row r="241" spans="1:110" x14ac:dyDescent="0.25">
      <c r="A241" s="91">
        <v>38</v>
      </c>
      <c r="B241" s="85">
        <v>41090</v>
      </c>
      <c r="C241" s="86">
        <v>4063.73</v>
      </c>
      <c r="D241" s="92">
        <v>33589.86</v>
      </c>
      <c r="E241" s="86">
        <v>23273.57</v>
      </c>
      <c r="F241" s="92">
        <v>16993.189999999999</v>
      </c>
      <c r="G241" s="86">
        <v>8917.51</v>
      </c>
      <c r="H241" s="92">
        <v>6451.87</v>
      </c>
      <c r="I241" s="86">
        <v>10216.69</v>
      </c>
      <c r="J241" s="92">
        <v>7271.21</v>
      </c>
      <c r="K241" s="86">
        <v>430.07</v>
      </c>
      <c r="L241" s="86">
        <v>1530.07</v>
      </c>
      <c r="M241" s="86">
        <v>3576.59</v>
      </c>
      <c r="N241" s="86">
        <v>8785.2199999999993</v>
      </c>
      <c r="O241" s="86">
        <v>10061.799999999999</v>
      </c>
      <c r="P241" s="86">
        <v>4554.66</v>
      </c>
      <c r="Q241" s="86">
        <v>5474.06</v>
      </c>
      <c r="R241" s="86">
        <v>2500.48</v>
      </c>
      <c r="S241" s="86">
        <v>5608.83</v>
      </c>
      <c r="T241" s="86">
        <v>6211.12</v>
      </c>
      <c r="U241" s="86">
        <v>1129.06</v>
      </c>
      <c r="V241" s="88">
        <v>402.80200000000002</v>
      </c>
      <c r="W241" s="88">
        <v>184.08600000000001</v>
      </c>
      <c r="X241" s="88">
        <v>175.69800000000001</v>
      </c>
      <c r="Y241" s="88">
        <v>3.07</v>
      </c>
      <c r="Z241" s="88">
        <v>6.84</v>
      </c>
      <c r="AA241" s="88">
        <v>8.1999999999999993</v>
      </c>
      <c r="AB241" s="88">
        <v>272.37729999999999</v>
      </c>
      <c r="AC241" s="88">
        <v>18820.849999999999</v>
      </c>
      <c r="AD241" s="88">
        <v>5.2949999999999999</v>
      </c>
      <c r="AE241" s="88">
        <v>5.5279999999999996</v>
      </c>
      <c r="AF241" s="88">
        <v>2.2999999999999998</v>
      </c>
      <c r="AG241" s="88">
        <v>1.66</v>
      </c>
      <c r="AH241" s="88">
        <v>0.25</v>
      </c>
      <c r="AI241" s="88">
        <v>0.65300000000000002</v>
      </c>
      <c r="AJ241" s="88">
        <v>0.89500000000000002</v>
      </c>
      <c r="AK241" s="39">
        <v>97.5</v>
      </c>
      <c r="AL241" s="39">
        <v>12.7996</v>
      </c>
      <c r="AM241" s="89">
        <v>4331.1549999999997</v>
      </c>
      <c r="AN241" s="89">
        <v>1756.77</v>
      </c>
      <c r="AO241" s="90">
        <v>1797.14</v>
      </c>
      <c r="AP241" s="90">
        <v>926</v>
      </c>
      <c r="AQ241" s="90">
        <v>13225.75</v>
      </c>
      <c r="AR241" s="90">
        <v>8.1393000000000004</v>
      </c>
      <c r="AS241" s="90">
        <v>10.3347</v>
      </c>
      <c r="AT241" s="17">
        <v>23</v>
      </c>
      <c r="AU241" s="17">
        <v>2.8332736959287619E-2</v>
      </c>
      <c r="AW241" s="84">
        <v>2.8137028299737743E-2</v>
      </c>
      <c r="AX241" s="84"/>
      <c r="AY241" s="17">
        <v>2.7672229115839553E-2</v>
      </c>
      <c r="BA241" s="17">
        <v>2.7209299315237079E-2</v>
      </c>
      <c r="BC241" s="17">
        <v>3.4938017018654177E-2</v>
      </c>
      <c r="BD241" s="17">
        <v>2.2263487099296375E-2</v>
      </c>
      <c r="BE241" s="17">
        <v>2.913795188006274E-2</v>
      </c>
      <c r="BF241" s="17">
        <v>2.6845408971100326E-2</v>
      </c>
      <c r="BG241" s="17">
        <v>1.1900666218743305E-2</v>
      </c>
      <c r="BH241" s="17">
        <v>2.5747653250546509E-2</v>
      </c>
      <c r="BI241" s="17">
        <v>1.5075331177029083E-2</v>
      </c>
      <c r="BJ241" s="17">
        <v>2.4961816751261079E-2</v>
      </c>
      <c r="BK241" s="17">
        <v>2.997985187911123E-2</v>
      </c>
      <c r="BL241" s="17">
        <v>3.1850784830033341E-2</v>
      </c>
      <c r="BM241" s="17">
        <v>2.6134531776659697E-2</v>
      </c>
      <c r="BN241" s="17">
        <v>1.8085142500476659E-2</v>
      </c>
      <c r="BO241" s="17">
        <v>6.3475140277311493E-3</v>
      </c>
      <c r="BP241" s="17">
        <v>1.4676095788145771E-2</v>
      </c>
      <c r="BQ241" s="17">
        <v>6.7796610169492677E-3</v>
      </c>
      <c r="BR241" s="17">
        <v>-2.1947873799725626E-2</v>
      </c>
      <c r="BS241" s="17">
        <v>-1.1820330969267268E-2</v>
      </c>
      <c r="BT241" s="17">
        <v>4.5433582512055537E-3</v>
      </c>
      <c r="BU241" s="17">
        <v>4.6982585351609263E-3</v>
      </c>
      <c r="BV241" s="17">
        <v>9.473285335355186E-4</v>
      </c>
      <c r="BW241" s="17">
        <v>0</v>
      </c>
      <c r="BX241" s="17">
        <v>1.4018691588784993E-2</v>
      </c>
      <c r="BY241" s="17">
        <v>-0.13122171945701355</v>
      </c>
      <c r="BZ241" s="17">
        <v>0</v>
      </c>
      <c r="CA241" s="17">
        <v>-8.8803088803088848E-2</v>
      </c>
      <c r="CB241" s="17">
        <v>-1.4003583670925579E-2</v>
      </c>
      <c r="CC241" s="17">
        <v>4.1322314049587749E-3</v>
      </c>
      <c r="CD241" s="17">
        <v>3.5178313411270201E-2</v>
      </c>
      <c r="CE241" s="17">
        <v>-1.0659017328317089E-2</v>
      </c>
      <c r="CF241" s="17">
        <v>-1.1779733624113997E-2</v>
      </c>
      <c r="CG241" s="17">
        <v>2.3465013445548299E-2</v>
      </c>
      <c r="CH241" s="17">
        <v>8.1477457903313955E-3</v>
      </c>
      <c r="CI241" s="17">
        <v>4.0965952201419409E-3</v>
      </c>
      <c r="CJ241" s="17">
        <v>1.3560428086661469E-2</v>
      </c>
      <c r="CK241" s="17">
        <v>6.3883073431294513E-3</v>
      </c>
      <c r="CM241" s="17">
        <v>34975.128512000003</v>
      </c>
      <c r="CN241" s="17">
        <v>2.7568699203892599E-3</v>
      </c>
      <c r="CO241" s="17">
        <v>4059.3912480000004</v>
      </c>
      <c r="CP241" s="17">
        <v>2.9753755042681629E-2</v>
      </c>
      <c r="CQ241" s="17">
        <v>14779.7813076</v>
      </c>
      <c r="CR241" s="17">
        <v>1.6209562318576509E-3</v>
      </c>
      <c r="CT241" s="103" t="s">
        <v>362</v>
      </c>
      <c r="CU241" s="103" t="s">
        <v>325</v>
      </c>
      <c r="CV241" s="102" t="s">
        <v>326</v>
      </c>
      <c r="CW241" s="103" t="s">
        <v>158</v>
      </c>
      <c r="CX241" s="103"/>
      <c r="CY241" s="109">
        <v>-6.7708599999999999</v>
      </c>
      <c r="CZ241" s="109">
        <v>-1.3284750000000001</v>
      </c>
      <c r="DA241" s="109">
        <v>1.642382</v>
      </c>
      <c r="DB241" s="109">
        <v>31.57133</v>
      </c>
      <c r="DC241" s="109">
        <v>27.602377000000001</v>
      </c>
      <c r="DD241" s="109">
        <v>26.939342</v>
      </c>
      <c r="DE241" s="109">
        <v>34.367147000000003</v>
      </c>
      <c r="DF241" s="109">
        <v>-3.8262960000000001</v>
      </c>
    </row>
    <row r="242" spans="1:110" x14ac:dyDescent="0.25">
      <c r="A242" s="91">
        <v>39</v>
      </c>
      <c r="B242" s="85">
        <v>41121</v>
      </c>
      <c r="C242" s="86">
        <v>4173.68</v>
      </c>
      <c r="D242" s="92">
        <v>34738.839999999997</v>
      </c>
      <c r="E242" s="86">
        <v>23903.23</v>
      </c>
      <c r="F242" s="92">
        <v>17574.52</v>
      </c>
      <c r="G242" s="86">
        <v>9185.98</v>
      </c>
      <c r="H242" s="92">
        <v>6709.4</v>
      </c>
      <c r="I242" s="86">
        <v>10542.86</v>
      </c>
      <c r="J242" s="92">
        <v>7554.86</v>
      </c>
      <c r="K242" s="86">
        <v>448.69</v>
      </c>
      <c r="L242" s="86">
        <v>1517.39</v>
      </c>
      <c r="M242" s="86">
        <v>3667.89</v>
      </c>
      <c r="N242" s="86">
        <v>9110.81</v>
      </c>
      <c r="O242" s="86">
        <v>10257.06</v>
      </c>
      <c r="P242" s="86">
        <v>4727.09</v>
      </c>
      <c r="Q242" s="86">
        <v>5775.73</v>
      </c>
      <c r="R242" s="86">
        <v>2456.1</v>
      </c>
      <c r="S242" s="86">
        <v>5876.0739999999996</v>
      </c>
      <c r="T242" s="86">
        <v>6533.99</v>
      </c>
      <c r="U242" s="86">
        <v>1226.1099999999999</v>
      </c>
      <c r="V242" s="88">
        <v>418.745</v>
      </c>
      <c r="W242" s="88">
        <v>185.35499999999999</v>
      </c>
      <c r="X242" s="88">
        <v>183.60400000000001</v>
      </c>
      <c r="Y242" s="88">
        <v>2.99</v>
      </c>
      <c r="Z242" s="88">
        <v>6.3</v>
      </c>
      <c r="AA242" s="88">
        <v>7.95</v>
      </c>
      <c r="AB242" s="88">
        <v>273.65140000000002</v>
      </c>
      <c r="AC242" s="88">
        <v>18908.37</v>
      </c>
      <c r="AD242" s="88">
        <v>4.82</v>
      </c>
      <c r="AE242" s="88">
        <v>5.0119999999999996</v>
      </c>
      <c r="AF242" s="88">
        <v>2.27</v>
      </c>
      <c r="AG242" s="88">
        <v>1.48</v>
      </c>
      <c r="AH242" s="88">
        <v>0.25</v>
      </c>
      <c r="AI242" s="88">
        <v>0.38900000000000001</v>
      </c>
      <c r="AJ242" s="88">
        <v>0.74375000000000002</v>
      </c>
      <c r="AK242" s="39">
        <v>97.8</v>
      </c>
      <c r="AL242" s="39">
        <v>12.9397</v>
      </c>
      <c r="AM242" s="89">
        <v>4388.0360000000001</v>
      </c>
      <c r="AN242" s="89">
        <v>1792.3040000000001</v>
      </c>
      <c r="AO242" s="90">
        <v>1863.91</v>
      </c>
      <c r="AP242" s="90">
        <v>933.3</v>
      </c>
      <c r="AQ242" s="90">
        <v>13338.11</v>
      </c>
      <c r="AR242" s="90">
        <v>8.2599</v>
      </c>
      <c r="AS242" s="90">
        <v>10.1569</v>
      </c>
      <c r="AT242" s="17">
        <v>22</v>
      </c>
      <c r="AU242" s="17">
        <v>-3.5888786324951516E-2</v>
      </c>
      <c r="AW242" s="84">
        <v>-3.5457503031141924E-2</v>
      </c>
      <c r="AX242" s="84"/>
      <c r="AY242" s="17">
        <v>-3.3040513818709649E-2</v>
      </c>
      <c r="BA242" s="17">
        <v>-3.1115290103381543E-2</v>
      </c>
      <c r="BC242" s="17">
        <v>-2.7803861392941331E-2</v>
      </c>
      <c r="BD242" s="17">
        <v>2.0777962612414935E-3</v>
      </c>
      <c r="BE242" s="17">
        <v>-3.7960089176429457E-2</v>
      </c>
      <c r="BF242" s="17">
        <v>-2.6930569393430193E-2</v>
      </c>
      <c r="BG242" s="17">
        <v>-2.1523461913452113E-2</v>
      </c>
      <c r="BH242" s="17">
        <v>-9.7871321150906354E-3</v>
      </c>
      <c r="BI242" s="17">
        <v>-3.2486070613789164E-2</v>
      </c>
      <c r="BJ242" s="17">
        <v>-6.8538615530502556E-2</v>
      </c>
      <c r="BK242" s="17">
        <v>-1.9988806082802402E-2</v>
      </c>
      <c r="BL242" s="17">
        <v>-2.4412656991683268E-2</v>
      </c>
      <c r="BM242" s="17">
        <v>5.5412739217366447E-3</v>
      </c>
      <c r="BN242" s="17">
        <v>-1.359546065524686E-4</v>
      </c>
      <c r="BO242" s="17">
        <v>-8.1915288669476283E-4</v>
      </c>
      <c r="BP242" s="17">
        <v>-7.7965483020976389E-3</v>
      </c>
      <c r="BQ242" s="17">
        <v>4.3771043771043683E-2</v>
      </c>
      <c r="BR242" s="17">
        <v>1.6830294530154388E-2</v>
      </c>
      <c r="BS242" s="17">
        <v>9.5693779904306719E-3</v>
      </c>
      <c r="BT242" s="17">
        <v>4.6995570195995651E-3</v>
      </c>
      <c r="BU242" s="17">
        <v>4.6982777808466381E-3</v>
      </c>
      <c r="BV242" s="17">
        <v>-3.7857278061714794E-4</v>
      </c>
      <c r="BW242" s="17">
        <v>0</v>
      </c>
      <c r="BX242" s="17">
        <v>9.2165898617511566E-2</v>
      </c>
      <c r="BY242" s="17">
        <v>-0.17708333333333326</v>
      </c>
      <c r="BZ242" s="17">
        <v>0</v>
      </c>
      <c r="CA242" s="17">
        <v>-5.6497175141242861E-2</v>
      </c>
      <c r="CB242" s="17">
        <v>-1.913086419753085E-2</v>
      </c>
      <c r="CC242" s="17">
        <v>0</v>
      </c>
      <c r="CD242" s="17">
        <v>3.8891928973059597E-2</v>
      </c>
      <c r="CE242" s="17">
        <v>-8.5368853915020582E-2</v>
      </c>
      <c r="CF242" s="17">
        <v>-0.11162569279368462</v>
      </c>
      <c r="CG242" s="17">
        <v>-6.4147313453346233E-2</v>
      </c>
      <c r="CH242" s="17">
        <v>1.1853448275862544E-3</v>
      </c>
      <c r="CI242" s="17">
        <v>3.6725967301558082E-2</v>
      </c>
      <c r="CJ242" s="17">
        <v>9.4605905303956961E-2</v>
      </c>
      <c r="CK242" s="17">
        <v>2.196926247436104E-2</v>
      </c>
      <c r="CM242" s="17">
        <v>35015.722523600001</v>
      </c>
      <c r="CN242" s="17">
        <v>1.1606536795445432E-3</v>
      </c>
      <c r="CO242" s="17">
        <v>4438.7583020000002</v>
      </c>
      <c r="CP242" s="17">
        <v>9.3454173501238191E-2</v>
      </c>
      <c r="CQ242" s="17">
        <v>14372.151433200001</v>
      </c>
      <c r="CR242" s="17">
        <v>-2.7580237211655478E-2</v>
      </c>
      <c r="CT242" s="103" t="s">
        <v>363</v>
      </c>
      <c r="CU242" s="103" t="s">
        <v>325</v>
      </c>
      <c r="CV242" s="102" t="s">
        <v>326</v>
      </c>
      <c r="CW242" s="103" t="s">
        <v>159</v>
      </c>
      <c r="CX242" s="103"/>
      <c r="CY242" s="109">
        <v>2.8758900000000001</v>
      </c>
      <c r="CZ242" s="109">
        <v>16.104258999999999</v>
      </c>
      <c r="DA242" s="109">
        <v>7.4691689999999999</v>
      </c>
      <c r="DB242" s="109">
        <v>17.471077000000001</v>
      </c>
      <c r="DC242" s="109">
        <v>19.987148999999999</v>
      </c>
      <c r="DD242" s="109">
        <v>18.162763000000002</v>
      </c>
      <c r="DE242" s="109">
        <v>19.235890999999999</v>
      </c>
      <c r="DF242" s="109">
        <v>8.0695650000000008</v>
      </c>
    </row>
    <row r="243" spans="1:110" x14ac:dyDescent="0.25">
      <c r="A243" s="91">
        <v>40</v>
      </c>
      <c r="B243" s="85">
        <v>41152</v>
      </c>
      <c r="C243" s="86">
        <v>4288.12</v>
      </c>
      <c r="D243" s="92">
        <v>35341.11</v>
      </c>
      <c r="E243" s="86">
        <v>24559.33</v>
      </c>
      <c r="F243" s="92">
        <v>17879.11</v>
      </c>
      <c r="G243" s="86">
        <v>9472.15</v>
      </c>
      <c r="H243" s="92">
        <v>6835.05</v>
      </c>
      <c r="I243" s="86">
        <v>10828.48</v>
      </c>
      <c r="J243" s="92">
        <v>7686.88</v>
      </c>
      <c r="K243" s="86">
        <v>462.27</v>
      </c>
      <c r="L243" s="86">
        <v>1540.35</v>
      </c>
      <c r="M243" s="86">
        <v>3781.7</v>
      </c>
      <c r="N243" s="86">
        <v>9175.51</v>
      </c>
      <c r="O243" s="86">
        <v>10547.42</v>
      </c>
      <c r="P243" s="86">
        <v>4839.87</v>
      </c>
      <c r="Q243" s="86">
        <v>5788.76</v>
      </c>
      <c r="R243" s="86">
        <v>2435.09</v>
      </c>
      <c r="S243" s="86">
        <v>6129.24</v>
      </c>
      <c r="T243" s="86">
        <v>6870.56</v>
      </c>
      <c r="U243" s="86">
        <v>1295.3599999999999</v>
      </c>
      <c r="V243" s="88">
        <v>419.04300000000001</v>
      </c>
      <c r="W243" s="88">
        <v>186.02699999999999</v>
      </c>
      <c r="X243" s="88">
        <v>184.91800000000001</v>
      </c>
      <c r="Y243" s="88">
        <v>3</v>
      </c>
      <c r="Z243" s="88">
        <v>6.03</v>
      </c>
      <c r="AA243" s="88">
        <v>8.02</v>
      </c>
      <c r="AB243" s="88">
        <v>274.9015</v>
      </c>
      <c r="AC243" s="88">
        <v>18993.66</v>
      </c>
      <c r="AD243" s="88">
        <v>4.806</v>
      </c>
      <c r="AE243" s="88">
        <v>5.0119999999999996</v>
      </c>
      <c r="AF243" s="88">
        <v>2.25</v>
      </c>
      <c r="AG243" s="88">
        <v>1.64</v>
      </c>
      <c r="AH243" s="88">
        <v>0.25</v>
      </c>
      <c r="AI243" s="88">
        <v>0.27800000000000002</v>
      </c>
      <c r="AJ243" s="88">
        <v>0.68125000000000002</v>
      </c>
      <c r="AK243" s="39">
        <v>98</v>
      </c>
      <c r="AL243" s="39">
        <v>13.3155</v>
      </c>
      <c r="AM243" s="89">
        <v>4501.5010000000002</v>
      </c>
      <c r="AN243" s="89">
        <v>1787.124</v>
      </c>
      <c r="AO243" s="90">
        <v>1862.08</v>
      </c>
      <c r="AP243" s="90">
        <v>944.3</v>
      </c>
      <c r="AQ243" s="90">
        <v>13890.01</v>
      </c>
      <c r="AR243" s="90">
        <v>8.3870000000000005</v>
      </c>
      <c r="AS243" s="90">
        <v>10.556699999999999</v>
      </c>
      <c r="AT243" s="17">
        <v>21</v>
      </c>
      <c r="AU243" s="17">
        <v>1.8524645222090186E-2</v>
      </c>
      <c r="AW243" s="84">
        <v>1.8291877228675757E-2</v>
      </c>
      <c r="AX243" s="84"/>
      <c r="AY243" s="17">
        <v>1.8779567994534618E-2</v>
      </c>
      <c r="BA243" s="17">
        <v>2.2163727243986076E-2</v>
      </c>
      <c r="BC243" s="17">
        <v>1.3145185987891272E-2</v>
      </c>
      <c r="BD243" s="17">
        <v>-2.6815415047416802E-2</v>
      </c>
      <c r="BE243" s="17">
        <v>1.572466361090763E-2</v>
      </c>
      <c r="BF243" s="17">
        <v>3.2743679085142308E-2</v>
      </c>
      <c r="BG243" s="17">
        <v>2.8287145337613229E-2</v>
      </c>
      <c r="BH243" s="17">
        <v>2.9680989833543281E-2</v>
      </c>
      <c r="BI243" s="17">
        <v>1.3966428706382761E-2</v>
      </c>
      <c r="BJ243" s="17">
        <v>1.0156180565094042E-2</v>
      </c>
      <c r="BK243" s="17">
        <v>2.2428484346471711E-2</v>
      </c>
      <c r="BL243" s="17">
        <v>1.9242319318133472E-2</v>
      </c>
      <c r="BM243" s="17">
        <v>6.9064121501344555E-2</v>
      </c>
      <c r="BN243" s="17">
        <v>3.3400635738346729E-2</v>
      </c>
      <c r="BO243" s="17">
        <v>6.1213558803274726E-3</v>
      </c>
      <c r="BP243" s="17">
        <v>9.950162961940956E-3</v>
      </c>
      <c r="BQ243" s="17">
        <v>-9.6774193548387899E-3</v>
      </c>
      <c r="BR243" s="17">
        <v>-5.6551724137931081E-2</v>
      </c>
      <c r="BS243" s="17">
        <v>-2.8436018957346043E-2</v>
      </c>
      <c r="BT243" s="17">
        <v>4.5455417179307567E-3</v>
      </c>
      <c r="BU243" s="17">
        <v>4.7040660918082899E-3</v>
      </c>
      <c r="BV243" s="17">
        <v>2.6510130657073638E-3</v>
      </c>
      <c r="BW243" s="17">
        <v>9.0530508781450081E-4</v>
      </c>
      <c r="BX243" s="17">
        <v>-2.9535864978903037E-2</v>
      </c>
      <c r="BY243" s="17">
        <v>5.0632911392404889E-2</v>
      </c>
      <c r="BZ243" s="17">
        <v>0</v>
      </c>
      <c r="CA243" s="17">
        <v>-2.2455089820359264E-2</v>
      </c>
      <c r="CB243" s="17">
        <v>-9.8808816569834756E-2</v>
      </c>
      <c r="CC243" s="17">
        <v>3.0864197530864335E-3</v>
      </c>
      <c r="CD243" s="17">
        <v>-2.2908921578356778E-2</v>
      </c>
      <c r="CE243" s="17">
        <v>5.1453848144521031E-2</v>
      </c>
      <c r="CF243" s="17">
        <v>3.9064967510921367E-2</v>
      </c>
      <c r="CG243" s="17">
        <v>5.5557839711021684E-2</v>
      </c>
      <c r="CH243" s="17">
        <v>-3.3365622645571413E-3</v>
      </c>
      <c r="CI243" s="17">
        <v>-3.103207074437786E-3</v>
      </c>
      <c r="CJ243" s="17">
        <v>-4.2502882149495269E-2</v>
      </c>
      <c r="CK243" s="17">
        <v>-1.6969304962380249E-2</v>
      </c>
      <c r="CM243" s="17">
        <v>35252.569891500003</v>
      </c>
      <c r="CN243" s="17">
        <v>6.7640291512012229E-3</v>
      </c>
      <c r="CO243" s="17">
        <v>4243.0170900000003</v>
      </c>
      <c r="CP243" s="17">
        <v>-4.4098191134174458E-2</v>
      </c>
      <c r="CQ243" s="17">
        <v>14298.878061000001</v>
      </c>
      <c r="CR243" s="17">
        <v>-5.0982883488644992E-3</v>
      </c>
      <c r="CT243" s="103" t="s">
        <v>364</v>
      </c>
      <c r="CU243" s="103" t="s">
        <v>325</v>
      </c>
      <c r="CV243" s="102" t="s">
        <v>326</v>
      </c>
      <c r="CW243" s="103" t="s">
        <v>60</v>
      </c>
      <c r="CX243" s="103"/>
      <c r="CY243" s="109">
        <v>4.0296500000000002</v>
      </c>
      <c r="CZ243" s="109">
        <v>18.528179000000002</v>
      </c>
      <c r="DA243" s="109">
        <v>10.128494999999999</v>
      </c>
      <c r="DB243" s="109">
        <v>22.655586</v>
      </c>
      <c r="DC243" s="109">
        <v>25.244672999999999</v>
      </c>
      <c r="DD243" s="109">
        <v>23.401831999999999</v>
      </c>
      <c r="DE243" s="109">
        <v>24.363872000000001</v>
      </c>
      <c r="DF243" s="109">
        <v>10.325744</v>
      </c>
    </row>
    <row r="244" spans="1:110" x14ac:dyDescent="0.25">
      <c r="A244" s="91">
        <v>41</v>
      </c>
      <c r="B244" s="85">
        <v>41182</v>
      </c>
      <c r="C244" s="86">
        <v>4358.6499999999996</v>
      </c>
      <c r="D244" s="92">
        <v>35627.269999999997</v>
      </c>
      <c r="E244" s="86">
        <v>24962.240000000002</v>
      </c>
      <c r="F244" s="92">
        <v>18022.05</v>
      </c>
      <c r="G244" s="86">
        <v>9591.11</v>
      </c>
      <c r="H244" s="92">
        <v>6848.97</v>
      </c>
      <c r="I244" s="86">
        <v>10958.16</v>
      </c>
      <c r="J244" s="92">
        <v>7702.44</v>
      </c>
      <c r="K244" s="86">
        <v>467.25</v>
      </c>
      <c r="L244" s="86">
        <v>1574.8</v>
      </c>
      <c r="M244" s="86">
        <v>3849.29</v>
      </c>
      <c r="N244" s="86">
        <v>9258.08</v>
      </c>
      <c r="O244" s="86">
        <v>10688.7</v>
      </c>
      <c r="P244" s="86">
        <v>4851.83</v>
      </c>
      <c r="Q244" s="86">
        <v>5836.93</v>
      </c>
      <c r="R244" s="86">
        <v>2573.37</v>
      </c>
      <c r="S244" s="86">
        <v>6128.4870000000001</v>
      </c>
      <c r="T244" s="86">
        <v>6862.06</v>
      </c>
      <c r="U244" s="86">
        <v>1253</v>
      </c>
      <c r="V244" s="88">
        <v>422.959</v>
      </c>
      <c r="W244" s="88">
        <v>192.042</v>
      </c>
      <c r="X244" s="88">
        <v>189.59299999999999</v>
      </c>
      <c r="Y244" s="88">
        <v>3.04</v>
      </c>
      <c r="Z244" s="88">
        <v>6.29</v>
      </c>
      <c r="AA244" s="88">
        <v>8</v>
      </c>
      <c r="AB244" s="88">
        <v>276.09140000000002</v>
      </c>
      <c r="AC244" s="88">
        <v>19076.43</v>
      </c>
      <c r="AD244" s="88">
        <v>4.8220000000000001</v>
      </c>
      <c r="AE244" s="88">
        <v>4.9989999999999997</v>
      </c>
      <c r="AF244" s="88">
        <v>2.21</v>
      </c>
      <c r="AG244" s="88">
        <v>1.61</v>
      </c>
      <c r="AH244" s="88">
        <v>0.25</v>
      </c>
      <c r="AI244" s="88">
        <v>0.22</v>
      </c>
      <c r="AJ244" s="88">
        <v>0.59687999999999997</v>
      </c>
      <c r="AK244" s="39">
        <v>98.9</v>
      </c>
      <c r="AL244" s="39">
        <v>13.4076</v>
      </c>
      <c r="AM244" s="89">
        <v>4627.1840000000002</v>
      </c>
      <c r="AN244" s="89">
        <v>1895.316</v>
      </c>
      <c r="AO244" s="90">
        <v>1887.35</v>
      </c>
      <c r="AP244" s="90">
        <v>959.6</v>
      </c>
      <c r="AQ244" s="90">
        <v>14676.4</v>
      </c>
      <c r="AR244" s="90">
        <v>8.3048000000000002</v>
      </c>
      <c r="AS244" s="90">
        <v>10.683199999999999</v>
      </c>
      <c r="AT244" s="17">
        <v>20</v>
      </c>
      <c r="AU244" s="17">
        <v>2.705642353207538E-2</v>
      </c>
      <c r="AW244" s="84">
        <v>2.7054723448100226E-2</v>
      </c>
      <c r="AX244" s="84"/>
      <c r="AY244" s="17">
        <v>3.0105937644028469E-2</v>
      </c>
      <c r="BA244" s="17">
        <v>3.1925212568845618E-2</v>
      </c>
      <c r="BC244" s="17">
        <v>4.3295277512962915E-2</v>
      </c>
      <c r="BD244" s="17">
        <v>-8.2872025462886745E-3</v>
      </c>
      <c r="BE244" s="17">
        <v>2.5527108223195816E-2</v>
      </c>
      <c r="BF244" s="17">
        <v>3.7061109454288088E-2</v>
      </c>
      <c r="BG244" s="17">
        <v>1.9406070484406346E-2</v>
      </c>
      <c r="BH244" s="17">
        <v>3.7857930119921113E-2</v>
      </c>
      <c r="BI244" s="17">
        <v>5.510900501638627E-2</v>
      </c>
      <c r="BJ244" s="17">
        <v>-1.7748592270284136E-2</v>
      </c>
      <c r="BK244" s="17">
        <v>4.764701372657032E-2</v>
      </c>
      <c r="BL244" s="17">
        <v>5.198257319130839E-2</v>
      </c>
      <c r="BM244" s="17">
        <v>8.5956459355570169E-2</v>
      </c>
      <c r="BN244" s="17">
        <v>3.9580240415886703E-2</v>
      </c>
      <c r="BO244" s="17">
        <v>6.8935171604573853E-3</v>
      </c>
      <c r="BP244" s="17">
        <v>4.4997666450386387E-2</v>
      </c>
      <c r="BQ244" s="17">
        <v>-2.6058631921824005E-2</v>
      </c>
      <c r="BR244" s="17">
        <v>-7.8947368421052655E-2</v>
      </c>
      <c r="BS244" s="17">
        <v>-3.0487804878048697E-2</v>
      </c>
      <c r="BT244" s="17">
        <v>4.6777025838791175E-3</v>
      </c>
      <c r="BU244" s="17">
        <v>4.6501619214860401E-3</v>
      </c>
      <c r="BV244" s="17">
        <v>-8.9707271010387113E-2</v>
      </c>
      <c r="BW244" s="17">
        <v>-9.3342981186685936E-2</v>
      </c>
      <c r="BX244" s="17">
        <v>-1.304347826086949E-2</v>
      </c>
      <c r="BY244" s="17">
        <v>-0.10843373493975905</v>
      </c>
      <c r="BZ244" s="17">
        <v>0</v>
      </c>
      <c r="CA244" s="17">
        <v>-0.40428790199081166</v>
      </c>
      <c r="CB244" s="17">
        <v>-0.16899441340782118</v>
      </c>
      <c r="CC244" s="17">
        <v>3.0769230769229772E-3</v>
      </c>
      <c r="CD244" s="17">
        <v>1.094565455170482E-2</v>
      </c>
      <c r="CE244" s="17">
        <v>1.3132986466658503E-2</v>
      </c>
      <c r="CF244" s="17">
        <v>2.0226893674186286E-2</v>
      </c>
      <c r="CG244" s="17">
        <v>3.7153477191537609E-2</v>
      </c>
      <c r="CH244" s="17">
        <v>7.8833693304534158E-3</v>
      </c>
      <c r="CI244" s="17">
        <v>8.4955484566093808E-3</v>
      </c>
      <c r="CJ244" s="17">
        <v>1.4816999004828357E-2</v>
      </c>
      <c r="CK244" s="17">
        <v>-1.7204176221854439E-2</v>
      </c>
      <c r="CM244" s="17">
        <v>36244.7385564</v>
      </c>
      <c r="CN244" s="17">
        <v>2.8144576918893716E-2</v>
      </c>
      <c r="CO244" s="17">
        <v>4350.5719290000006</v>
      </c>
      <c r="CP244" s="17">
        <v>2.5348669759895026E-2</v>
      </c>
      <c r="CQ244" s="17">
        <v>14804.2518096</v>
      </c>
      <c r="CR244" s="17">
        <v>3.5343594542455614E-2</v>
      </c>
      <c r="CT244" s="103" t="s">
        <v>365</v>
      </c>
      <c r="CU244" s="103" t="s">
        <v>325</v>
      </c>
      <c r="CV244" s="102" t="s">
        <v>326</v>
      </c>
      <c r="CW244" s="103" t="s">
        <v>160</v>
      </c>
      <c r="CX244" s="103"/>
      <c r="CY244" s="109">
        <v>2.7849699999999999</v>
      </c>
      <c r="CZ244" s="109">
        <v>11.095262</v>
      </c>
      <c r="DA244" s="109">
        <v>7.3853000000000002E-2</v>
      </c>
      <c r="DB244" s="109">
        <v>24.929489</v>
      </c>
      <c r="DC244" s="109">
        <v>35.539783</v>
      </c>
      <c r="DD244" s="109">
        <v>34.658504000000001</v>
      </c>
      <c r="DE244" s="109">
        <v>33.180256</v>
      </c>
      <c r="DF244" s="109">
        <v>0.43506099999999998</v>
      </c>
    </row>
    <row r="245" spans="1:110" x14ac:dyDescent="0.25">
      <c r="A245" s="91">
        <v>42</v>
      </c>
      <c r="B245" s="85">
        <v>41213</v>
      </c>
      <c r="C245" s="86">
        <v>4542.46</v>
      </c>
      <c r="D245" s="92">
        <v>37260.959999999999</v>
      </c>
      <c r="E245" s="86">
        <v>26003.18</v>
      </c>
      <c r="F245" s="92">
        <v>18839.98</v>
      </c>
      <c r="G245" s="86">
        <v>9994.26</v>
      </c>
      <c r="H245" s="92">
        <v>7170.5</v>
      </c>
      <c r="I245" s="86">
        <v>11318.25</v>
      </c>
      <c r="J245" s="92">
        <v>7994.35</v>
      </c>
      <c r="K245" s="86">
        <v>493.94</v>
      </c>
      <c r="L245" s="86">
        <v>1592.2</v>
      </c>
      <c r="M245" s="86">
        <v>4042.75</v>
      </c>
      <c r="N245" s="86">
        <v>9293.74</v>
      </c>
      <c r="O245" s="86">
        <v>10687</v>
      </c>
      <c r="P245" s="86">
        <v>4925.91</v>
      </c>
      <c r="Q245" s="86">
        <v>5953.99</v>
      </c>
      <c r="R245" s="86">
        <v>2732.41</v>
      </c>
      <c r="S245" s="86">
        <v>6334.5829999999996</v>
      </c>
      <c r="T245" s="86">
        <v>7146.74</v>
      </c>
      <c r="U245" s="86">
        <v>1201.83</v>
      </c>
      <c r="V245" s="88">
        <v>420.41500000000002</v>
      </c>
      <c r="W245" s="88">
        <v>186.036</v>
      </c>
      <c r="X245" s="88">
        <v>192.203</v>
      </c>
      <c r="Y245" s="88">
        <v>2.97</v>
      </c>
      <c r="Z245" s="88">
        <v>6.55</v>
      </c>
      <c r="AA245" s="88">
        <v>8.1</v>
      </c>
      <c r="AB245" s="88">
        <v>277.30189999999999</v>
      </c>
      <c r="AC245" s="88">
        <v>19157.82</v>
      </c>
      <c r="AD245" s="88">
        <v>4.7750000000000004</v>
      </c>
      <c r="AE245" s="88">
        <v>5.0119999999999996</v>
      </c>
      <c r="AF245" s="88">
        <v>2.29</v>
      </c>
      <c r="AG245" s="88">
        <v>1.7</v>
      </c>
      <c r="AH245" s="88">
        <v>0.25</v>
      </c>
      <c r="AI245" s="88">
        <v>0.19700000000000001</v>
      </c>
      <c r="AJ245" s="88">
        <v>0.52749999999999997</v>
      </c>
      <c r="AK245" s="39">
        <v>99.5</v>
      </c>
      <c r="AL245" s="39">
        <v>13.9857</v>
      </c>
      <c r="AM245" s="89">
        <v>4597.2309999999998</v>
      </c>
      <c r="AN245" s="89">
        <v>1884.0129999999999</v>
      </c>
      <c r="AO245" s="90">
        <v>1883.18</v>
      </c>
      <c r="AP245" s="90">
        <v>954.6</v>
      </c>
      <c r="AQ245" s="90">
        <v>14885.85</v>
      </c>
      <c r="AR245" s="90">
        <v>8.6684000000000001</v>
      </c>
      <c r="AS245" s="90">
        <v>11.2416</v>
      </c>
      <c r="AT245" s="17">
        <v>19</v>
      </c>
      <c r="AU245" s="17">
        <v>2.7419447585823375E-2</v>
      </c>
      <c r="AW245" s="84">
        <v>2.7448173322182967E-2</v>
      </c>
      <c r="AX245" s="84"/>
      <c r="AY245" s="17">
        <v>3.1152909107139415E-2</v>
      </c>
      <c r="BA245" s="17">
        <v>2.70913205714578E-2</v>
      </c>
      <c r="BC245" s="17">
        <v>3.0265885132273906E-2</v>
      </c>
      <c r="BD245" s="17">
        <v>1.5131245098491286E-2</v>
      </c>
      <c r="BE245" s="17">
        <v>3.1028738593578353E-2</v>
      </c>
      <c r="BF245" s="17">
        <v>7.1014542065963582E-3</v>
      </c>
      <c r="BG245" s="17">
        <v>2.8308306668772598E-2</v>
      </c>
      <c r="BH245" s="17">
        <v>2.3858229904655914E-2</v>
      </c>
      <c r="BI245" s="17">
        <v>2.2559918832771864E-3</v>
      </c>
      <c r="BJ245" s="17">
        <v>-8.5542119620535262E-3</v>
      </c>
      <c r="BK245" s="17">
        <v>4.3084208946313485E-2</v>
      </c>
      <c r="BL245" s="17">
        <v>5.151063898169439E-2</v>
      </c>
      <c r="BM245" s="17">
        <v>5.6479434960974073E-2</v>
      </c>
      <c r="BN245" s="17">
        <v>7.116502883617315E-4</v>
      </c>
      <c r="BO245" s="17">
        <v>3.6254754390223631E-3</v>
      </c>
      <c r="BP245" s="17">
        <v>7.1567068255593558E-3</v>
      </c>
      <c r="BQ245" s="17">
        <v>3.3444816053511683E-3</v>
      </c>
      <c r="BR245" s="17">
        <v>-4.2857142857142816E-2</v>
      </c>
      <c r="BS245" s="17">
        <v>8.8050314465408785E-3</v>
      </c>
      <c r="BT245" s="17">
        <v>4.5682207363089145E-3</v>
      </c>
      <c r="BU245" s="17">
        <v>4.510700816622526E-3</v>
      </c>
      <c r="BV245" s="17">
        <v>-2.9045643153527978E-3</v>
      </c>
      <c r="BW245" s="17">
        <v>0</v>
      </c>
      <c r="BX245" s="17">
        <v>-8.8105726872246271E-3</v>
      </c>
      <c r="BY245" s="17">
        <v>0.10810810810810811</v>
      </c>
      <c r="BZ245" s="17">
        <v>0</v>
      </c>
      <c r="CA245" s="17">
        <v>-0.28534704370179942</v>
      </c>
      <c r="CB245" s="17">
        <v>-8.4033613445378186E-2</v>
      </c>
      <c r="CC245" s="17">
        <v>2.044989775051187E-3</v>
      </c>
      <c r="CD245" s="17">
        <v>2.9042404383409215E-2</v>
      </c>
      <c r="CE245" s="17">
        <v>2.5857809735380544E-2</v>
      </c>
      <c r="CF245" s="17">
        <v>-2.8901347092904484E-3</v>
      </c>
      <c r="CG245" s="17">
        <v>-9.8180706149986197E-4</v>
      </c>
      <c r="CH245" s="17">
        <v>1.1786135219114868E-2</v>
      </c>
      <c r="CI245" s="17">
        <v>4.1377676447412748E-2</v>
      </c>
      <c r="CJ245" s="17">
        <v>1.538759549147084E-2</v>
      </c>
      <c r="CK245" s="17">
        <v>3.9362403883074437E-2</v>
      </c>
      <c r="CM245" s="17">
        <v>37754.088887000005</v>
      </c>
      <c r="CN245" s="17">
        <v>4.1643294743354931E-2</v>
      </c>
      <c r="CO245" s="17">
        <v>4447.1228799999999</v>
      </c>
      <c r="CP245" s="17">
        <v>2.2192703068856456E-2</v>
      </c>
      <c r="CQ245" s="17">
        <v>14988.608988000002</v>
      </c>
      <c r="CR245" s="17">
        <v>1.2452988558358191E-2</v>
      </c>
      <c r="CT245" s="103" t="s">
        <v>366</v>
      </c>
      <c r="CU245" s="103" t="s">
        <v>325</v>
      </c>
      <c r="CV245" s="102" t="s">
        <v>326</v>
      </c>
      <c r="CW245" s="103" t="s">
        <v>161</v>
      </c>
      <c r="CX245" s="103"/>
      <c r="CY245" s="109">
        <v>2.7849699999999999</v>
      </c>
      <c r="CZ245" s="109">
        <v>11.095262</v>
      </c>
      <c r="DA245" s="109">
        <v>0.79721299999999995</v>
      </c>
      <c r="DB245" s="109">
        <v>26.991334999999999</v>
      </c>
      <c r="DC245" s="109">
        <v>37.926946999999998</v>
      </c>
      <c r="DD245" s="109">
        <v>36.890351000000003</v>
      </c>
      <c r="DE245" s="109">
        <v>35.112879999999997</v>
      </c>
      <c r="DF245" s="109">
        <v>0.75876999999999994</v>
      </c>
    </row>
    <row r="246" spans="1:110" x14ac:dyDescent="0.25">
      <c r="A246" s="91">
        <v>43</v>
      </c>
      <c r="B246" s="85">
        <v>41243</v>
      </c>
      <c r="C246" s="86">
        <v>4662.18</v>
      </c>
      <c r="D246" s="92">
        <v>38003.85</v>
      </c>
      <c r="E246" s="86">
        <v>26694.66</v>
      </c>
      <c r="F246" s="92">
        <v>19222.349999999999</v>
      </c>
      <c r="G246" s="86">
        <v>10197.99</v>
      </c>
      <c r="H246" s="92">
        <v>7287.15</v>
      </c>
      <c r="I246" s="86">
        <v>11560.22</v>
      </c>
      <c r="J246" s="92">
        <v>8127.83</v>
      </c>
      <c r="K246" s="86">
        <v>507.66</v>
      </c>
      <c r="L246" s="86">
        <v>1614.6</v>
      </c>
      <c r="M246" s="86">
        <v>4151.09</v>
      </c>
      <c r="N246" s="86">
        <v>9490.43</v>
      </c>
      <c r="O246" s="86">
        <v>11123.15</v>
      </c>
      <c r="P246" s="86">
        <v>5061.84</v>
      </c>
      <c r="Q246" s="86">
        <v>5960.24</v>
      </c>
      <c r="R246" s="86">
        <v>2682.3</v>
      </c>
      <c r="S246" s="86">
        <v>6627.9840000000004</v>
      </c>
      <c r="T246" s="86">
        <v>7533.39</v>
      </c>
      <c r="U246" s="86">
        <v>1282.8599999999999</v>
      </c>
      <c r="V246" s="88">
        <v>424.13</v>
      </c>
      <c r="W246" s="88">
        <v>186.28</v>
      </c>
      <c r="X246" s="88">
        <v>194.137</v>
      </c>
      <c r="Y246" s="88">
        <v>2.9</v>
      </c>
      <c r="Z246" s="88">
        <v>6.18</v>
      </c>
      <c r="AA246" s="88">
        <v>8.09</v>
      </c>
      <c r="AB246" s="88">
        <v>278.4667</v>
      </c>
      <c r="AC246" s="88">
        <v>19239.52</v>
      </c>
      <c r="AD246" s="88">
        <v>4.774</v>
      </c>
      <c r="AE246" s="88">
        <v>5.0599999999999996</v>
      </c>
      <c r="AF246" s="88">
        <v>2.2999999999999998</v>
      </c>
      <c r="AG246" s="88">
        <v>1.61</v>
      </c>
      <c r="AH246" s="88">
        <v>0.25</v>
      </c>
      <c r="AI246" s="88">
        <v>0.191</v>
      </c>
      <c r="AJ246" s="88">
        <v>0.52249999999999996</v>
      </c>
      <c r="AK246" s="39">
        <v>99.8</v>
      </c>
      <c r="AL246" s="39">
        <v>14.2255</v>
      </c>
      <c r="AM246" s="89">
        <v>4658.5810000000001</v>
      </c>
      <c r="AN246" s="89">
        <v>1908.0709999999999</v>
      </c>
      <c r="AO246" s="90">
        <v>1894.76</v>
      </c>
      <c r="AP246" s="90">
        <v>952.8</v>
      </c>
      <c r="AQ246" s="90">
        <v>15254.39</v>
      </c>
      <c r="AR246" s="90">
        <v>8.8976000000000006</v>
      </c>
      <c r="AS246" s="90">
        <v>11.557700000000001</v>
      </c>
      <c r="AT246" s="17">
        <v>18</v>
      </c>
      <c r="AU246" s="17">
        <v>1.6447767319944351E-2</v>
      </c>
      <c r="AW246" s="84">
        <v>1.6405577839460506E-2</v>
      </c>
      <c r="AX246" s="84"/>
      <c r="AY246" s="17">
        <v>1.2558922736654488E-2</v>
      </c>
      <c r="BA246" s="17">
        <v>1.197582670882702E-2</v>
      </c>
      <c r="BC246" s="17">
        <v>1.0772924914011384E-2</v>
      </c>
      <c r="BD246" s="17">
        <v>2.2365046904924135E-2</v>
      </c>
      <c r="BE246" s="17">
        <v>1.7872914297802689E-2</v>
      </c>
      <c r="BF246" s="17">
        <v>8.9989548264892694E-3</v>
      </c>
      <c r="BG246" s="17">
        <v>1.3394744875998121E-2</v>
      </c>
      <c r="BH246" s="17">
        <v>2.4711407537805208E-3</v>
      </c>
      <c r="BI246" s="17">
        <v>8.3212985164353714E-3</v>
      </c>
      <c r="BJ246" s="17">
        <v>5.6786402145300396E-2</v>
      </c>
      <c r="BK246" s="17">
        <v>-1.2285373064191418E-4</v>
      </c>
      <c r="BL246" s="17">
        <v>-1.2371626184765061E-3</v>
      </c>
      <c r="BM246" s="17">
        <v>-3.2701333992094739E-2</v>
      </c>
      <c r="BN246" s="17">
        <v>9.3451030085218711E-3</v>
      </c>
      <c r="BO246" s="17">
        <v>3.2334016029931245E-2</v>
      </c>
      <c r="BP246" s="17">
        <v>2.5281476113736767E-2</v>
      </c>
      <c r="BQ246" s="17">
        <v>1.3333333333333419E-2</v>
      </c>
      <c r="BR246" s="17">
        <v>4.3117744610281949E-2</v>
      </c>
      <c r="BS246" s="17">
        <v>-2.4937655860348684E-3</v>
      </c>
      <c r="BT246" s="17">
        <v>4.3284594663908216E-3</v>
      </c>
      <c r="BU246" s="17">
        <v>4.3577699084853538E-3</v>
      </c>
      <c r="BV246" s="17">
        <v>3.3291718684977933E-3</v>
      </c>
      <c r="BW246" s="17">
        <v>-2.5937749401436783E-3</v>
      </c>
      <c r="BX246" s="17">
        <v>-1.7777777777777781E-2</v>
      </c>
      <c r="BY246" s="17">
        <v>-1.8292682926829174E-2</v>
      </c>
      <c r="BZ246" s="17">
        <v>0</v>
      </c>
      <c r="CA246" s="17">
        <v>-0.20863309352517989</v>
      </c>
      <c r="CB246" s="17">
        <v>-0.12384587155963311</v>
      </c>
      <c r="CC246" s="17">
        <v>9.1836734693877542E-3</v>
      </c>
      <c r="CD246" s="17">
        <v>6.9167511546694982E-3</v>
      </c>
      <c r="CE246" s="17">
        <v>2.7920242603522771E-2</v>
      </c>
      <c r="CF246" s="17">
        <v>6.0539727517508579E-2</v>
      </c>
      <c r="CG246" s="17">
        <v>1.357084550610077E-2</v>
      </c>
      <c r="CH246" s="17">
        <v>1.6202478026051015E-2</v>
      </c>
      <c r="CI246" s="17">
        <v>5.6615509996033042E-2</v>
      </c>
      <c r="CJ246" s="17">
        <v>-9.8008823178729054E-3</v>
      </c>
      <c r="CK246" s="17">
        <v>1.1982911326456236E-2</v>
      </c>
      <c r="CM246" s="17">
        <v>38427.837683199999</v>
      </c>
      <c r="CN246" s="17">
        <v>1.7845717273605954E-2</v>
      </c>
      <c r="CO246" s="17">
        <v>4449.7118399999999</v>
      </c>
      <c r="CP246" s="17">
        <v>5.8216515933096069E-4</v>
      </c>
      <c r="CQ246" s="17">
        <v>15740.220316800001</v>
      </c>
      <c r="CR246" s="17">
        <v>5.0145502454680413E-2</v>
      </c>
      <c r="CT246" s="103" t="s">
        <v>367</v>
      </c>
      <c r="CU246" s="103" t="s">
        <v>325</v>
      </c>
      <c r="CV246" s="102" t="s">
        <v>326</v>
      </c>
      <c r="CW246" s="103" t="s">
        <v>162</v>
      </c>
      <c r="CX246" s="103"/>
      <c r="CY246" s="109">
        <v>4.0267999999999997</v>
      </c>
      <c r="CZ246" s="109">
        <v>9.8345649999999996</v>
      </c>
      <c r="DA246" s="109">
        <v>2.6376179999999998</v>
      </c>
      <c r="DB246" s="109">
        <v>13.236691</v>
      </c>
      <c r="DC246" s="109">
        <v>16.193507</v>
      </c>
      <c r="DD246" s="109">
        <v>17.411118999999999</v>
      </c>
      <c r="DE246" s="109">
        <v>17.811360000000001</v>
      </c>
      <c r="DF246" s="109">
        <v>1.9014340000000001</v>
      </c>
    </row>
    <row r="247" spans="1:110" x14ac:dyDescent="0.25">
      <c r="A247" s="91">
        <v>44</v>
      </c>
      <c r="B247" s="85">
        <v>41274</v>
      </c>
      <c r="C247" s="86">
        <v>4809.26</v>
      </c>
      <c r="D247" s="92">
        <v>39250.239999999998</v>
      </c>
      <c r="E247" s="86">
        <v>27533.54</v>
      </c>
      <c r="F247" s="92">
        <v>19849.03</v>
      </c>
      <c r="G247" s="86">
        <v>10633.79</v>
      </c>
      <c r="H247" s="92">
        <v>7605.32</v>
      </c>
      <c r="I247" s="86">
        <v>12061.05</v>
      </c>
      <c r="J247" s="92">
        <v>8480.39</v>
      </c>
      <c r="K247" s="86">
        <v>520.64</v>
      </c>
      <c r="L247" s="86">
        <v>1590.22</v>
      </c>
      <c r="M247" s="86">
        <v>4267.8999999999996</v>
      </c>
      <c r="N247" s="86">
        <v>9970.82</v>
      </c>
      <c r="O247" s="86">
        <v>11542.62</v>
      </c>
      <c r="P247" s="86">
        <v>5332.59</v>
      </c>
      <c r="Q247" s="86">
        <v>6350.16</v>
      </c>
      <c r="R247" s="86">
        <v>2762.29</v>
      </c>
      <c r="S247" s="86">
        <v>6841.89</v>
      </c>
      <c r="T247" s="86">
        <v>7711.67</v>
      </c>
      <c r="U247" s="86">
        <v>1287.46</v>
      </c>
      <c r="V247" s="88">
        <v>433.899</v>
      </c>
      <c r="W247" s="88">
        <v>186.01</v>
      </c>
      <c r="X247" s="88">
        <v>199.864</v>
      </c>
      <c r="Y247" s="88">
        <v>2.85</v>
      </c>
      <c r="Z247" s="88">
        <v>6.2</v>
      </c>
      <c r="AA247" s="88">
        <v>7.95</v>
      </c>
      <c r="AB247" s="88">
        <v>279.66860000000003</v>
      </c>
      <c r="AC247" s="88">
        <v>19319.64</v>
      </c>
      <c r="AD247" s="88">
        <v>4.8929999999999998</v>
      </c>
      <c r="AE247" s="88">
        <v>5.0599999999999996</v>
      </c>
      <c r="AF247" s="88">
        <v>2.33</v>
      </c>
      <c r="AG247" s="88">
        <v>1.76</v>
      </c>
      <c r="AH247" s="88">
        <v>0.25</v>
      </c>
      <c r="AI247" s="88">
        <v>0.187</v>
      </c>
      <c r="AJ247" s="88">
        <v>0.51500000000000001</v>
      </c>
      <c r="AK247" s="39">
        <v>100</v>
      </c>
      <c r="AL247" s="39">
        <v>13.960699999999999</v>
      </c>
      <c r="AM247" s="89">
        <v>4748.6989999999996</v>
      </c>
      <c r="AN247" s="89">
        <v>2001.596</v>
      </c>
      <c r="AO247" s="90">
        <v>1940.47</v>
      </c>
      <c r="AP247" s="90">
        <v>946.5</v>
      </c>
      <c r="AQ247" s="90">
        <v>14114.05</v>
      </c>
      <c r="AR247" s="90">
        <v>8.3978000000000002</v>
      </c>
      <c r="AS247" s="90">
        <v>11.063599999999999</v>
      </c>
      <c r="AT247" s="17">
        <v>17</v>
      </c>
      <c r="AU247" s="17">
        <v>4.2171314512521096E-2</v>
      </c>
      <c r="AV247" s="17">
        <v>1.1095608985212779E-2</v>
      </c>
      <c r="AW247" s="84">
        <v>4.1700584562923693E-2</v>
      </c>
      <c r="AX247" s="84">
        <v>1.0905497781957818E-2</v>
      </c>
      <c r="AY247" s="17">
        <v>4.2033716639679808E-2</v>
      </c>
      <c r="AZ247" s="17">
        <v>1.0607520186712405E-2</v>
      </c>
      <c r="BA247" s="17">
        <v>3.2860443724128885E-2</v>
      </c>
      <c r="BC247" s="17">
        <v>5.7121455323702497E-2</v>
      </c>
      <c r="BD247" s="17">
        <v>1.1049022098044148E-2</v>
      </c>
      <c r="BE247" s="17">
        <v>5.0258619121968051E-2</v>
      </c>
      <c r="BF247" s="17">
        <v>3.8517705614986575E-3</v>
      </c>
      <c r="BG247" s="17">
        <v>-1.5904646963627034E-4</v>
      </c>
      <c r="BH247" s="17">
        <v>1.5268465712937163E-2</v>
      </c>
      <c r="BI247" s="17">
        <v>2.0055063192465861E-2</v>
      </c>
      <c r="BJ247" s="17">
        <v>6.1802228206592869E-2</v>
      </c>
      <c r="BK247" s="17">
        <v>3.3629181231843885E-2</v>
      </c>
      <c r="BL247" s="17">
        <v>4.1486084353677954E-2</v>
      </c>
      <c r="BM247" s="17">
        <v>-4.0837988826815663E-2</v>
      </c>
      <c r="BN247" s="17">
        <v>-6.0147673888012454E-3</v>
      </c>
      <c r="BO247" s="17">
        <v>-3.127440872309184E-2</v>
      </c>
      <c r="BP247" s="17">
        <v>1.376633103542857E-2</v>
      </c>
      <c r="BQ247" s="17">
        <v>-2.3026315789473673E-2</v>
      </c>
      <c r="BR247" s="17">
        <v>4.1335453100158848E-2</v>
      </c>
      <c r="BS247" s="17">
        <v>1.2499999999999956E-2</v>
      </c>
      <c r="BT247" s="17">
        <v>4.3844176240186439E-3</v>
      </c>
      <c r="BU247" s="17">
        <v>4.2665215661421563E-3</v>
      </c>
      <c r="BV247" s="17">
        <v>-9.7469929489837348E-3</v>
      </c>
      <c r="BW247" s="17">
        <v>2.600520104020676E-3</v>
      </c>
      <c r="BX247" s="17">
        <v>3.6199095022624528E-2</v>
      </c>
      <c r="BY247" s="17">
        <v>5.5900621118012417E-2</v>
      </c>
      <c r="BZ247" s="17">
        <v>0</v>
      </c>
      <c r="CA247" s="17">
        <v>-0.1045454545454545</v>
      </c>
      <c r="CB247" s="17">
        <v>-0.11623776973596034</v>
      </c>
      <c r="CC247" s="17">
        <v>6.0667340748230547E-3</v>
      </c>
      <c r="CD247" s="17">
        <v>4.311733643605109E-2</v>
      </c>
      <c r="CE247" s="17">
        <v>-6.4732675424189479E-3</v>
      </c>
      <c r="CF247" s="17">
        <v>-5.9636493334093155E-3</v>
      </c>
      <c r="CG247" s="17">
        <v>-2.2094471083793366E-3</v>
      </c>
      <c r="CH247" s="17">
        <v>-5.2105043768236881E-3</v>
      </c>
      <c r="CI247" s="17">
        <v>1.4271210923659794E-2</v>
      </c>
      <c r="CJ247" s="17">
        <v>4.378190925729708E-2</v>
      </c>
      <c r="CK247" s="17">
        <v>5.2268983076231956E-2</v>
      </c>
      <c r="CM247" s="17">
        <v>39850.6372004</v>
      </c>
      <c r="CN247" s="17">
        <v>3.7025229702737805E-2</v>
      </c>
      <c r="CO247" s="17">
        <v>4613.4958480000005</v>
      </c>
      <c r="CP247" s="17">
        <v>3.6807778545947523E-2</v>
      </c>
      <c r="CQ247" s="17">
        <v>16331.3782892</v>
      </c>
      <c r="CR247" s="17">
        <v>3.755715996992981E-2</v>
      </c>
      <c r="CT247" s="103" t="s">
        <v>368</v>
      </c>
      <c r="CU247" s="103" t="s">
        <v>325</v>
      </c>
      <c r="CV247" s="102" t="s">
        <v>326</v>
      </c>
      <c r="CW247" s="103" t="s">
        <v>108</v>
      </c>
      <c r="CX247" s="103"/>
      <c r="CY247" s="109">
        <v>4.2636399999999997</v>
      </c>
      <c r="CZ247" s="109">
        <v>10.426479</v>
      </c>
      <c r="DA247" s="109">
        <v>4.0499809999999998</v>
      </c>
      <c r="DB247" s="109">
        <v>15.960943</v>
      </c>
      <c r="DC247" s="109">
        <v>19.339030000000001</v>
      </c>
      <c r="DD247" s="109">
        <v>20.830774999999999</v>
      </c>
      <c r="DE247" s="109">
        <v>21.275046</v>
      </c>
      <c r="DF247" s="109">
        <v>2.9958710000000002</v>
      </c>
    </row>
    <row r="248" spans="1:110" x14ac:dyDescent="0.25">
      <c r="A248" s="91">
        <v>45</v>
      </c>
      <c r="B248" s="85">
        <v>41305</v>
      </c>
      <c r="C248" s="86">
        <v>4964.47</v>
      </c>
      <c r="D248" s="92">
        <v>40374.69</v>
      </c>
      <c r="E248" s="86">
        <v>28415.74</v>
      </c>
      <c r="F248" s="92">
        <v>20412.37</v>
      </c>
      <c r="G248" s="86">
        <v>10823.18</v>
      </c>
      <c r="H248" s="92">
        <v>7712.13</v>
      </c>
      <c r="I248" s="86">
        <v>12242.74</v>
      </c>
      <c r="J248" s="92">
        <v>8573.27</v>
      </c>
      <c r="K248" s="86">
        <v>542.79</v>
      </c>
      <c r="L248" s="86">
        <v>1567.05</v>
      </c>
      <c r="M248" s="86">
        <v>4429.05</v>
      </c>
      <c r="N248" s="86">
        <v>9963.9</v>
      </c>
      <c r="O248" s="86">
        <v>12004.49</v>
      </c>
      <c r="P248" s="86">
        <v>5498.71</v>
      </c>
      <c r="Q248" s="86">
        <v>6458.42</v>
      </c>
      <c r="R248" s="86">
        <v>2853.93</v>
      </c>
      <c r="S248" s="86">
        <v>7060.0810000000001</v>
      </c>
      <c r="T248" s="86">
        <v>7959.97</v>
      </c>
      <c r="U248" s="86">
        <v>1300.17</v>
      </c>
      <c r="V248" s="88">
        <v>434.18599999999998</v>
      </c>
      <c r="W248" s="88">
        <v>186.11099999999999</v>
      </c>
      <c r="X248" s="88">
        <v>199.209</v>
      </c>
      <c r="Y248" s="88">
        <v>2.78</v>
      </c>
      <c r="Z248" s="88">
        <v>6.14</v>
      </c>
      <c r="AA248" s="88">
        <v>8</v>
      </c>
      <c r="AB248" s="88">
        <v>280.8691</v>
      </c>
      <c r="AC248" s="88">
        <v>19404.810000000001</v>
      </c>
      <c r="AD248" s="88">
        <v>4.7439999999999998</v>
      </c>
      <c r="AE248" s="88">
        <v>5.0179999999999998</v>
      </c>
      <c r="AF248" s="88">
        <v>2.2400000000000002</v>
      </c>
      <c r="AG248" s="88">
        <v>1.98</v>
      </c>
      <c r="AH248" s="88">
        <v>0.25</v>
      </c>
      <c r="AI248" s="88">
        <v>0.23200000000000001</v>
      </c>
      <c r="AJ248" s="88">
        <v>0.51124999999999998</v>
      </c>
      <c r="AK248" s="39">
        <v>100.3</v>
      </c>
      <c r="AL248" s="39">
        <v>14.2148</v>
      </c>
      <c r="AM248" s="89">
        <v>4992.0609999999997</v>
      </c>
      <c r="AN248" s="89">
        <v>2029.5039999999999</v>
      </c>
      <c r="AO248" s="90">
        <v>2008.74</v>
      </c>
      <c r="AP248" s="90">
        <v>931.2</v>
      </c>
      <c r="AQ248" s="90">
        <v>14967.1</v>
      </c>
      <c r="AR248" s="90">
        <v>8.9596999999999998</v>
      </c>
      <c r="AS248" s="90">
        <v>12.1921</v>
      </c>
      <c r="AT248" s="17">
        <v>16</v>
      </c>
      <c r="AU248" s="17">
        <v>2.6355763176781011E-2</v>
      </c>
      <c r="AV248" s="17">
        <v>3.4206156262633902E-2</v>
      </c>
      <c r="AW248" s="84">
        <v>2.6592132193062445E-2</v>
      </c>
      <c r="AX248" s="84">
        <v>3.4209586310751661E-2</v>
      </c>
      <c r="AY248" s="17">
        <v>2.0384700818269597E-2</v>
      </c>
      <c r="AZ248" s="17">
        <v>3.9915559364959163E-2</v>
      </c>
      <c r="BA248" s="17">
        <v>2.1378746714377117E-2</v>
      </c>
      <c r="BC248" s="17">
        <v>2.7776653034781607E-2</v>
      </c>
      <c r="BD248" s="17">
        <v>1.4068584348699842E-2</v>
      </c>
      <c r="BE248" s="17">
        <v>2.6798590068641381E-2</v>
      </c>
      <c r="BF248" s="17">
        <v>2.1163708044339646E-2</v>
      </c>
      <c r="BG248" s="17">
        <v>4.0811266024141535E-2</v>
      </c>
      <c r="BH248" s="17">
        <v>2.7594901246673187E-2</v>
      </c>
      <c r="BI248" s="17">
        <v>1.0497162407057115E-3</v>
      </c>
      <c r="BJ248" s="17">
        <v>-1.8339121874096365E-2</v>
      </c>
      <c r="BK248" s="17">
        <v>4.6317334542778976E-2</v>
      </c>
      <c r="BL248" s="17">
        <v>5.410159037547202E-2</v>
      </c>
      <c r="BM248" s="17">
        <v>6.7422181173710127E-2</v>
      </c>
      <c r="BN248" s="17">
        <v>8.8365067849625056E-3</v>
      </c>
      <c r="BO248" s="17">
        <v>1.3115741039368967E-3</v>
      </c>
      <c r="BP248" s="17">
        <v>1.0062277904090866E-2</v>
      </c>
      <c r="BQ248" s="17">
        <v>-2.3569023569023684E-2</v>
      </c>
      <c r="BR248" s="17">
        <v>-5.6488549618320616E-2</v>
      </c>
      <c r="BS248" s="17">
        <v>-1.2345679012345512E-3</v>
      </c>
      <c r="BT248" s="17">
        <v>4.2004760876142022E-3</v>
      </c>
      <c r="BU248" s="17">
        <v>4.2645770760973978E-3</v>
      </c>
      <c r="BV248" s="17">
        <v>-2.0942408376967148E-4</v>
      </c>
      <c r="BW248" s="17">
        <v>9.5770151636074274E-3</v>
      </c>
      <c r="BX248" s="17">
        <v>4.366812227074135E-3</v>
      </c>
      <c r="BY248" s="17">
        <v>-5.2941176470588158E-2</v>
      </c>
      <c r="BZ248" s="17">
        <v>0</v>
      </c>
      <c r="CA248" s="17">
        <v>-3.0456852791878153E-2</v>
      </c>
      <c r="CB248" s="17">
        <v>-9.4786729857819774E-3</v>
      </c>
      <c r="CC248" s="17">
        <v>3.0150753768845018E-3</v>
      </c>
      <c r="CD248" s="17">
        <v>1.7146084929606786E-2</v>
      </c>
      <c r="CE248" s="17">
        <v>1.3344989625276638E-2</v>
      </c>
      <c r="CF248" s="17">
        <v>1.2769550953204645E-2</v>
      </c>
      <c r="CG248" s="17">
        <v>6.1491732070220184E-3</v>
      </c>
      <c r="CH248" s="17">
        <v>-1.8856065367693908E-3</v>
      </c>
      <c r="CI248" s="17">
        <v>2.4757739732699013E-2</v>
      </c>
      <c r="CJ248" s="17">
        <v>2.6440865673019287E-2</v>
      </c>
      <c r="CK248" s="17">
        <v>2.8118773128380292E-2</v>
      </c>
      <c r="CM248" s="17">
        <v>41450.190305600001</v>
      </c>
      <c r="CN248" s="17">
        <v>4.0138708376385557E-2</v>
      </c>
      <c r="CO248" s="17">
        <v>4728.5405440000004</v>
      </c>
      <c r="CP248" s="17">
        <v>2.4936555659819781E-2</v>
      </c>
      <c r="CQ248" s="17">
        <v>16977.252529600002</v>
      </c>
      <c r="CR248" s="17">
        <v>3.9548054607682515E-2</v>
      </c>
      <c r="CT248" s="103" t="s">
        <v>369</v>
      </c>
      <c r="CU248" s="103" t="s">
        <v>325</v>
      </c>
      <c r="CV248" s="102" t="s">
        <v>326</v>
      </c>
      <c r="CW248" s="103" t="s">
        <v>163</v>
      </c>
      <c r="CX248" s="103"/>
      <c r="CY248" s="109">
        <v>0.12212000000000001</v>
      </c>
      <c r="CZ248" s="109">
        <v>10.690445</v>
      </c>
      <c r="DA248" s="109">
        <v>15.088718</v>
      </c>
      <c r="DB248" s="109">
        <v>52.203299999999999</v>
      </c>
      <c r="DC248" s="109">
        <v>26.412517000000001</v>
      </c>
      <c r="DD248" s="109">
        <v>15.846441</v>
      </c>
      <c r="DE248" s="109">
        <v>17.957542</v>
      </c>
      <c r="DF248" s="109">
        <v>14.730812</v>
      </c>
    </row>
    <row r="249" spans="1:110" x14ac:dyDescent="0.25">
      <c r="A249" s="91">
        <v>46</v>
      </c>
      <c r="B249" s="85">
        <v>41333</v>
      </c>
      <c r="C249" s="86">
        <v>4870.45</v>
      </c>
      <c r="D249" s="92">
        <v>39723.61</v>
      </c>
      <c r="E249" s="86">
        <v>27900.04</v>
      </c>
      <c r="F249" s="92">
        <v>20100.18</v>
      </c>
      <c r="G249" s="86">
        <v>10647.61</v>
      </c>
      <c r="H249" s="92">
        <v>7622.19</v>
      </c>
      <c r="I249" s="86">
        <v>12106.85</v>
      </c>
      <c r="J249" s="92">
        <v>8505.99</v>
      </c>
      <c r="K249" s="86">
        <v>529.6</v>
      </c>
      <c r="L249" s="86">
        <v>1569.98</v>
      </c>
      <c r="M249" s="86">
        <v>4324.9399999999996</v>
      </c>
      <c r="N249" s="86">
        <v>9996.49</v>
      </c>
      <c r="O249" s="86">
        <v>12085.89</v>
      </c>
      <c r="P249" s="86">
        <v>5477.19</v>
      </c>
      <c r="Q249" s="86">
        <v>6796.3</v>
      </c>
      <c r="R249" s="86">
        <v>2668.09</v>
      </c>
      <c r="S249" s="86">
        <v>7063.7860000000001</v>
      </c>
      <c r="T249" s="86">
        <v>7978.88</v>
      </c>
      <c r="U249" s="86">
        <v>1360.55</v>
      </c>
      <c r="V249" s="88">
        <v>437.06</v>
      </c>
      <c r="W249" s="88">
        <v>185.81100000000001</v>
      </c>
      <c r="X249" s="88">
        <v>200.59399999999999</v>
      </c>
      <c r="Y249" s="88">
        <v>2.83</v>
      </c>
      <c r="Z249" s="88">
        <v>5.94</v>
      </c>
      <c r="AA249" s="88">
        <v>8</v>
      </c>
      <c r="AB249" s="88">
        <v>281.9545</v>
      </c>
      <c r="AC249" s="88">
        <v>19488.27</v>
      </c>
      <c r="AD249" s="88">
        <v>4.726</v>
      </c>
      <c r="AE249" s="88">
        <v>5.0199999999999996</v>
      </c>
      <c r="AF249" s="88">
        <v>2.21</v>
      </c>
      <c r="AG249" s="88">
        <v>1.89</v>
      </c>
      <c r="AH249" s="88">
        <v>0.25</v>
      </c>
      <c r="AI249" s="88">
        <v>0.20899999999999999</v>
      </c>
      <c r="AJ249" s="88">
        <v>0.50812999999999997</v>
      </c>
      <c r="AK249" s="39">
        <v>101.3</v>
      </c>
      <c r="AL249" s="39">
        <v>13.6778</v>
      </c>
      <c r="AM249" s="89">
        <v>5002.799</v>
      </c>
      <c r="AN249" s="89">
        <v>2004.298</v>
      </c>
      <c r="AO249" s="90">
        <v>2010.07</v>
      </c>
      <c r="AP249" s="90">
        <v>922.3</v>
      </c>
      <c r="AQ249" s="90">
        <v>14168.39</v>
      </c>
      <c r="AR249" s="90">
        <v>9.0274000000000001</v>
      </c>
      <c r="AS249" s="90">
        <v>11.789099999999999</v>
      </c>
      <c r="AT249" s="17">
        <v>15</v>
      </c>
      <c r="AU249" s="17">
        <v>3.1547473499521583E-2</v>
      </c>
      <c r="AV249" s="17">
        <v>1.7337078612872592E-2</v>
      </c>
      <c r="AW249" s="84">
        <v>3.1425011594079066E-2</v>
      </c>
      <c r="AX249" s="84">
        <v>1.7331341055118354E-2</v>
      </c>
      <c r="AY249" s="17">
        <v>4.2733911290362192E-2</v>
      </c>
      <c r="AZ249" s="17">
        <v>1.8727457000626169E-2</v>
      </c>
      <c r="BA249" s="17">
        <v>4.3323569966661424E-2</v>
      </c>
      <c r="BC249" s="17">
        <v>2.5568293739904657E-2</v>
      </c>
      <c r="BD249" s="17">
        <v>-1.5099715099714972E-2</v>
      </c>
      <c r="BE249" s="17">
        <v>2.8139597069685163E-2</v>
      </c>
      <c r="BF249" s="17">
        <v>5.0618359758198395E-2</v>
      </c>
      <c r="BG249" s="17">
        <v>3.7711439655133683E-2</v>
      </c>
      <c r="BH249" s="17">
        <v>5.348845479114317E-2</v>
      </c>
      <c r="BI249" s="17">
        <v>6.5420184422103844E-2</v>
      </c>
      <c r="BJ249" s="17">
        <v>2.9821421914028923E-2</v>
      </c>
      <c r="BK249" s="17">
        <v>3.2273161793993532E-2</v>
      </c>
      <c r="BL249" s="17">
        <v>2.3665308712279565E-2</v>
      </c>
      <c r="BM249" s="17">
        <v>3.5857381163961755E-3</v>
      </c>
      <c r="BN249" s="17">
        <v>2.3033032324994762E-2</v>
      </c>
      <c r="BO249" s="17">
        <v>-1.4494309641400749E-3</v>
      </c>
      <c r="BP249" s="17">
        <v>2.949978623343319E-2</v>
      </c>
      <c r="BQ249" s="17">
        <v>-1.7241379310344751E-2</v>
      </c>
      <c r="BR249" s="17">
        <v>3.2362459546926292E-3</v>
      </c>
      <c r="BS249" s="17">
        <v>-1.7305315203955507E-2</v>
      </c>
      <c r="BT249" s="17">
        <v>4.3161354661078732E-3</v>
      </c>
      <c r="BU249" s="17">
        <v>4.1643450564254891E-3</v>
      </c>
      <c r="BV249" s="17">
        <v>2.4926686217008776E-2</v>
      </c>
      <c r="BW249" s="17">
        <v>0</v>
      </c>
      <c r="BX249" s="17">
        <v>1.3043478260869712E-2</v>
      </c>
      <c r="BY249" s="17">
        <v>9.316770186335388E-2</v>
      </c>
      <c r="BZ249" s="17">
        <v>0</v>
      </c>
      <c r="CA249" s="17">
        <v>-2.0942408376963373E-2</v>
      </c>
      <c r="CB249" s="17">
        <v>-1.4354066985645786E-2</v>
      </c>
      <c r="CC249" s="17">
        <v>2.0040080160321772E-3</v>
      </c>
      <c r="CD249" s="17">
        <v>-1.8614459948683826E-2</v>
      </c>
      <c r="CE249" s="17">
        <v>1.9344517139446404E-2</v>
      </c>
      <c r="CF249" s="17">
        <v>4.9015471646495445E-2</v>
      </c>
      <c r="CG249" s="17">
        <v>2.4124427368110046E-2</v>
      </c>
      <c r="CH249" s="17">
        <v>-6.6120906801007129E-3</v>
      </c>
      <c r="CI249" s="17">
        <v>-7.4754873842874048E-2</v>
      </c>
      <c r="CJ249" s="17">
        <v>-5.6172450998022039E-2</v>
      </c>
      <c r="CK249" s="17">
        <v>-4.2750720299021494E-2</v>
      </c>
      <c r="CM249" s="17">
        <v>39878.624462199994</v>
      </c>
      <c r="CN249" s="17">
        <v>-3.7914562799671536E-2</v>
      </c>
      <c r="CO249" s="17">
        <v>4416.9068880000004</v>
      </c>
      <c r="CP249" s="17">
        <v>-6.5904829005945409E-2</v>
      </c>
      <c r="CQ249" s="17">
        <v>16809.002888800002</v>
      </c>
      <c r="CR249" s="17">
        <v>-9.9102985307343294E-3</v>
      </c>
      <c r="CT249" s="103" t="s">
        <v>370</v>
      </c>
      <c r="CU249" s="103" t="s">
        <v>325</v>
      </c>
      <c r="CV249" s="102" t="s">
        <v>326</v>
      </c>
      <c r="CW249" s="103" t="s">
        <v>164</v>
      </c>
      <c r="CX249" s="103"/>
      <c r="CY249" s="109">
        <v>1.51755</v>
      </c>
      <c r="CZ249" s="109">
        <v>12.233167999999999</v>
      </c>
      <c r="DA249" s="109">
        <v>16.692717999999999</v>
      </c>
      <c r="DB249" s="109">
        <v>58.630420999999998</v>
      </c>
      <c r="DC249" s="109">
        <v>32.050007999999998</v>
      </c>
      <c r="DD249" s="109">
        <v>21.085687</v>
      </c>
      <c r="DE249" s="109">
        <v>22.657108000000001</v>
      </c>
      <c r="DF249" s="109">
        <v>16.329847000000001</v>
      </c>
    </row>
    <row r="250" spans="1:110" x14ac:dyDescent="0.25">
      <c r="A250" s="91">
        <v>47</v>
      </c>
      <c r="B250" s="85">
        <v>41364</v>
      </c>
      <c r="C250" s="86">
        <v>4928.63</v>
      </c>
      <c r="D250" s="92">
        <v>39843.82</v>
      </c>
      <c r="E250" s="86">
        <v>28257.4</v>
      </c>
      <c r="F250" s="92">
        <v>20179.34</v>
      </c>
      <c r="G250" s="86">
        <v>10725.29</v>
      </c>
      <c r="H250" s="92">
        <v>7592.02</v>
      </c>
      <c r="I250" s="86">
        <v>12254.62</v>
      </c>
      <c r="J250" s="92">
        <v>8529.2800000000007</v>
      </c>
      <c r="K250" s="86">
        <v>535.6</v>
      </c>
      <c r="L250" s="86">
        <v>1587.09</v>
      </c>
      <c r="M250" s="86">
        <v>4363.7700000000004</v>
      </c>
      <c r="N250" s="86">
        <v>10242.65</v>
      </c>
      <c r="O250" s="86">
        <v>12481.36</v>
      </c>
      <c r="P250" s="86">
        <v>5647.14</v>
      </c>
      <c r="Q250" s="86">
        <v>7021.37</v>
      </c>
      <c r="R250" s="86">
        <v>2597.66</v>
      </c>
      <c r="S250" s="86">
        <v>7264.5969999999998</v>
      </c>
      <c r="T250" s="86">
        <v>8198.31</v>
      </c>
      <c r="U250" s="86">
        <v>1405.17</v>
      </c>
      <c r="V250" s="88">
        <v>438.10700000000003</v>
      </c>
      <c r="W250" s="88">
        <v>185.77</v>
      </c>
      <c r="X250" s="88">
        <v>203.72</v>
      </c>
      <c r="Y250" s="88">
        <v>2.88</v>
      </c>
      <c r="Z250" s="88">
        <v>5.98</v>
      </c>
      <c r="AA250" s="88">
        <v>8.0299999999999994</v>
      </c>
      <c r="AB250" s="88">
        <v>283.16019999999997</v>
      </c>
      <c r="AC250" s="88">
        <v>19572.099999999999</v>
      </c>
      <c r="AD250" s="88">
        <v>4.7610000000000001</v>
      </c>
      <c r="AE250" s="88">
        <v>5.0599999999999996</v>
      </c>
      <c r="AF250" s="88">
        <v>2.16</v>
      </c>
      <c r="AG250" s="88">
        <v>1.85</v>
      </c>
      <c r="AH250" s="88">
        <v>0.25</v>
      </c>
      <c r="AI250" s="88">
        <v>0.21099999999999999</v>
      </c>
      <c r="AJ250" s="88">
        <v>0.50688</v>
      </c>
      <c r="AK250" s="39">
        <v>102.5</v>
      </c>
      <c r="AL250" s="39">
        <v>13.9993</v>
      </c>
      <c r="AM250" s="89">
        <v>5122.5630000000001</v>
      </c>
      <c r="AN250" s="89">
        <v>1970.211</v>
      </c>
      <c r="AO250" s="90">
        <v>2030.91</v>
      </c>
      <c r="AP250" s="90">
        <v>916.9</v>
      </c>
      <c r="AQ250" s="90">
        <v>14734.43</v>
      </c>
      <c r="AR250" s="90">
        <v>9.2335999999999991</v>
      </c>
      <c r="AS250" s="90">
        <v>11.8071</v>
      </c>
      <c r="AT250" s="17">
        <v>14</v>
      </c>
      <c r="AU250" s="17">
        <v>3.2273156369171163E-2</v>
      </c>
      <c r="AV250" s="17">
        <v>8.0970858017757052E-3</v>
      </c>
      <c r="AW250" s="84">
        <v>3.204092172673767E-2</v>
      </c>
      <c r="AX250" s="84">
        <v>7.9948051105451778E-3</v>
      </c>
      <c r="AY250" s="17">
        <v>1.7810206897070469E-2</v>
      </c>
      <c r="AZ250" s="17">
        <v>4.6945745126639515E-2</v>
      </c>
      <c r="BA250" s="17">
        <v>1.5064194245111295E-2</v>
      </c>
      <c r="BC250" s="17">
        <v>4.2543792255685275E-2</v>
      </c>
      <c r="BD250" s="17">
        <v>-1.4570311026147365E-2</v>
      </c>
      <c r="BE250" s="17">
        <v>3.7758616649874677E-2</v>
      </c>
      <c r="BF250" s="17">
        <v>-6.9402516543271009E-4</v>
      </c>
      <c r="BG250" s="17">
        <v>4.001431217522522E-2</v>
      </c>
      <c r="BH250" s="17">
        <v>3.1151841787949275E-2</v>
      </c>
      <c r="BI250" s="17">
        <v>1.7048389331922431E-2</v>
      </c>
      <c r="BJ250" s="17">
        <v>3.3175372607510356E-2</v>
      </c>
      <c r="BK250" s="17">
        <v>3.1890457168998632E-2</v>
      </c>
      <c r="BL250" s="17">
        <v>3.2197954528655925E-2</v>
      </c>
      <c r="BM250" s="17">
        <v>9.8721513678095008E-3</v>
      </c>
      <c r="BN250" s="17">
        <v>6.6144425315561861E-4</v>
      </c>
      <c r="BO250" s="17">
        <v>5.4298156013121712E-4</v>
      </c>
      <c r="BP250" s="17">
        <v>-3.2772285153904734E-3</v>
      </c>
      <c r="BQ250" s="17">
        <v>-2.4561403508772006E-2</v>
      </c>
      <c r="BR250" s="17">
        <v>-9.6774193548387899E-3</v>
      </c>
      <c r="BS250" s="17">
        <v>6.2893081761006275E-3</v>
      </c>
      <c r="BT250" s="17">
        <v>4.2925805757241253E-3</v>
      </c>
      <c r="BU250" s="17">
        <v>4.4084672385200641E-3</v>
      </c>
      <c r="BV250" s="17">
        <v>-3.0451665644798731E-2</v>
      </c>
      <c r="BW250" s="17">
        <v>-8.3003952569169481E-3</v>
      </c>
      <c r="BX250" s="17">
        <v>-3.8626609442059978E-2</v>
      </c>
      <c r="BY250" s="17">
        <v>0.125</v>
      </c>
      <c r="BZ250" s="17">
        <v>0</v>
      </c>
      <c r="CA250" s="17">
        <v>0.2406417112299466</v>
      </c>
      <c r="CB250" s="17">
        <v>-7.2815533980583602E-3</v>
      </c>
      <c r="CC250" s="17">
        <v>2.9999999999998916E-3</v>
      </c>
      <c r="CD250" s="17">
        <v>1.8201093068399121E-2</v>
      </c>
      <c r="CE250" s="17">
        <v>5.1248141859486118E-2</v>
      </c>
      <c r="CF250" s="17">
        <v>1.3942873586877624E-2</v>
      </c>
      <c r="CG250" s="17">
        <v>3.5182198127257758E-2</v>
      </c>
      <c r="CH250" s="17">
        <v>-1.6164817749603766E-2</v>
      </c>
      <c r="CI250" s="17">
        <v>6.043977455089089E-2</v>
      </c>
      <c r="CJ250" s="17">
        <v>6.6910381290337995E-2</v>
      </c>
      <c r="CK250" s="17">
        <v>0.10200115694710599</v>
      </c>
      <c r="CM250" s="17">
        <v>44727.368941699999</v>
      </c>
      <c r="CN250" s="17">
        <v>0.12158755586206382</v>
      </c>
      <c r="CO250" s="17">
        <v>4641.9309730000004</v>
      </c>
      <c r="CP250" s="17">
        <v>5.0946078490210711E-2</v>
      </c>
      <c r="CQ250" s="17">
        <v>18183.746988799998</v>
      </c>
      <c r="CR250" s="17">
        <v>8.1786177865196263E-2</v>
      </c>
      <c r="CT250" s="103" t="s">
        <v>371</v>
      </c>
      <c r="CU250" s="103" t="s">
        <v>325</v>
      </c>
      <c r="CV250" s="102" t="s">
        <v>326</v>
      </c>
      <c r="CW250" s="103" t="s">
        <v>165</v>
      </c>
      <c r="CX250" s="103"/>
      <c r="CY250" s="109">
        <v>3.1590400000000001</v>
      </c>
      <c r="CZ250" s="109">
        <v>2.4910670000000001</v>
      </c>
      <c r="DA250" s="109">
        <v>-8.0799979999999998</v>
      </c>
      <c r="DB250" s="109">
        <v>16.056694</v>
      </c>
      <c r="DC250" s="109">
        <v>20.499203999999999</v>
      </c>
      <c r="DD250" s="109">
        <v>26.848593999999999</v>
      </c>
      <c r="DE250" s="109">
        <v>32.276649999999997</v>
      </c>
      <c r="DF250" s="109">
        <v>-3.4158520000000001</v>
      </c>
    </row>
    <row r="251" spans="1:110" x14ac:dyDescent="0.25">
      <c r="A251" s="91">
        <v>48</v>
      </c>
      <c r="B251" s="85">
        <v>41394</v>
      </c>
      <c r="C251" s="86">
        <v>4805.7</v>
      </c>
      <c r="D251" s="92">
        <v>38751.599999999999</v>
      </c>
      <c r="E251" s="86">
        <v>27581.57</v>
      </c>
      <c r="F251" s="92">
        <v>19647.189999999999</v>
      </c>
      <c r="G251" s="86">
        <v>10477.69</v>
      </c>
      <c r="H251" s="92">
        <v>7381.62</v>
      </c>
      <c r="I251" s="86">
        <v>12049.05</v>
      </c>
      <c r="J251" s="92">
        <v>8351.27</v>
      </c>
      <c r="K251" s="86">
        <v>519.1</v>
      </c>
      <c r="L251" s="86">
        <v>1548.88</v>
      </c>
      <c r="M251" s="86">
        <v>4232.54</v>
      </c>
      <c r="N251" s="86">
        <v>10207.49</v>
      </c>
      <c r="O251" s="86">
        <v>12629.39</v>
      </c>
      <c r="P251" s="86">
        <v>5712.89</v>
      </c>
      <c r="Q251" s="86">
        <v>6853.02</v>
      </c>
      <c r="R251" s="86">
        <v>2363.9699999999998</v>
      </c>
      <c r="S251" s="86">
        <v>7275.4660000000003</v>
      </c>
      <c r="T251" s="86">
        <v>8176.87</v>
      </c>
      <c r="U251" s="86">
        <v>1508.76</v>
      </c>
      <c r="V251" s="88">
        <v>455.86500000000001</v>
      </c>
      <c r="W251" s="88">
        <v>192.94300000000001</v>
      </c>
      <c r="X251" s="88">
        <v>207.994</v>
      </c>
      <c r="Y251" s="88">
        <v>2.99</v>
      </c>
      <c r="Z251" s="88">
        <v>5.58</v>
      </c>
      <c r="AA251" s="88">
        <v>7.77</v>
      </c>
      <c r="AB251" s="88">
        <v>284.33179999999999</v>
      </c>
      <c r="AC251" s="88">
        <v>19656.29</v>
      </c>
      <c r="AD251" s="88">
        <v>4.7450000000000001</v>
      </c>
      <c r="AE251" s="88">
        <v>5.0599999999999996</v>
      </c>
      <c r="AF251" s="88">
        <v>2.17</v>
      </c>
      <c r="AG251" s="88">
        <v>1.67</v>
      </c>
      <c r="AH251" s="88">
        <v>0.25</v>
      </c>
      <c r="AI251" s="88">
        <v>0.20699999999999999</v>
      </c>
      <c r="AJ251" s="88">
        <v>0.50438000000000005</v>
      </c>
      <c r="AK251" s="39">
        <v>102.9</v>
      </c>
      <c r="AL251" s="39">
        <v>13.949</v>
      </c>
      <c r="AM251" s="89">
        <v>5287.5240000000003</v>
      </c>
      <c r="AN251" s="89">
        <v>1985.8330000000001</v>
      </c>
      <c r="AO251" s="90">
        <v>2150.79</v>
      </c>
      <c r="AP251" s="90">
        <v>915</v>
      </c>
      <c r="AQ251" s="90">
        <v>13210.35</v>
      </c>
      <c r="AR251" s="90">
        <v>8.9771999999999998</v>
      </c>
      <c r="AS251" s="90">
        <v>11.8232</v>
      </c>
      <c r="AT251" s="17">
        <v>13</v>
      </c>
      <c r="AU251" s="17">
        <v>-1.8938577531942058E-2</v>
      </c>
      <c r="AV251" s="17">
        <v>4.5855043061115985E-2</v>
      </c>
      <c r="AW251" s="84">
        <v>-1.8148392405054392E-2</v>
      </c>
      <c r="AX251" s="84">
        <v>4.5384958980804191E-2</v>
      </c>
      <c r="AY251" s="17">
        <v>-1.6221664982010831E-2</v>
      </c>
      <c r="AZ251" s="17">
        <v>1.6268042674848271E-2</v>
      </c>
      <c r="BA251" s="17">
        <v>-1.1099639459794086E-2</v>
      </c>
      <c r="BC251" s="17">
        <v>-2.430037399362539E-2</v>
      </c>
      <c r="BD251" s="17">
        <v>1.8697552726461009E-3</v>
      </c>
      <c r="BE251" s="17">
        <v>-2.3506169494587059E-2</v>
      </c>
      <c r="BF251" s="17">
        <v>3.2708076154919219E-3</v>
      </c>
      <c r="BG251" s="17">
        <v>6.7807961854271515E-3</v>
      </c>
      <c r="BH251" s="17">
        <v>-3.913645200419813E-3</v>
      </c>
      <c r="BI251" s="17">
        <v>5.231620117613911E-2</v>
      </c>
      <c r="BJ251" s="17">
        <v>-6.5117224318746336E-2</v>
      </c>
      <c r="BK251" s="17">
        <v>5.2478151454637967E-4</v>
      </c>
      <c r="BL251" s="17">
        <v>2.375637094109706E-3</v>
      </c>
      <c r="BM251" s="17">
        <v>4.6440080912496073E-2</v>
      </c>
      <c r="BN251" s="17">
        <v>6.6192829801052788E-3</v>
      </c>
      <c r="BO251" s="17">
        <v>-1.6119412608603945E-3</v>
      </c>
      <c r="BP251" s="17">
        <v>6.952497126133883E-3</v>
      </c>
      <c r="BQ251" s="17">
        <v>1.7985611510791477E-2</v>
      </c>
      <c r="BR251" s="17">
        <v>-3.2573289902280034E-2</v>
      </c>
      <c r="BS251" s="17">
        <v>0</v>
      </c>
      <c r="BT251" s="17">
        <v>3.8644336454241035E-3</v>
      </c>
      <c r="BU251" s="17">
        <v>4.3009954748332024E-3</v>
      </c>
      <c r="BV251" s="17">
        <v>-3.7942664418212368E-3</v>
      </c>
      <c r="BW251" s="17">
        <v>3.985651654045963E-4</v>
      </c>
      <c r="BX251" s="17">
        <v>-1.3392857142857206E-2</v>
      </c>
      <c r="BY251" s="17">
        <v>-4.5454545454545525E-2</v>
      </c>
      <c r="BZ251" s="17">
        <v>0</v>
      </c>
      <c r="CA251" s="17">
        <v>-9.9137931034482873E-2</v>
      </c>
      <c r="CB251" s="17">
        <v>-6.1026894865525705E-3</v>
      </c>
      <c r="CC251" s="17">
        <v>9.9700897308074854E-3</v>
      </c>
      <c r="CD251" s="17">
        <v>-3.777752764724096E-2</v>
      </c>
      <c r="CE251" s="17">
        <v>2.1510153822239531E-3</v>
      </c>
      <c r="CF251" s="17">
        <v>-1.2419783355933189E-2</v>
      </c>
      <c r="CG251" s="17">
        <v>6.6210659418342033E-4</v>
      </c>
      <c r="CH251" s="17">
        <v>-9.5575601374571217E-3</v>
      </c>
      <c r="CI251" s="17">
        <v>-5.3364379205056434E-2</v>
      </c>
      <c r="CJ251" s="17">
        <v>7.5560565643939537E-3</v>
      </c>
      <c r="CK251" s="17">
        <v>-3.3054190828487373E-2</v>
      </c>
      <c r="CM251" s="17">
        <v>45162.267692599999</v>
      </c>
      <c r="CN251" s="17">
        <v>9.7233251405166587E-3</v>
      </c>
      <c r="CO251" s="17">
        <v>4626.6327739999997</v>
      </c>
      <c r="CP251" s="17">
        <v>-3.2956541338040601E-3</v>
      </c>
      <c r="CQ251" s="17">
        <v>18093.599765200001</v>
      </c>
      <c r="CR251" s="17">
        <v>-4.9575713770941832E-3</v>
      </c>
      <c r="CT251" s="103" t="s">
        <v>372</v>
      </c>
      <c r="CU251" s="103" t="s">
        <v>325</v>
      </c>
      <c r="CV251" s="102" t="s">
        <v>326</v>
      </c>
      <c r="CW251" s="103" t="s">
        <v>166</v>
      </c>
      <c r="CX251" s="103"/>
      <c r="CY251" s="109">
        <v>3.1590400000000001</v>
      </c>
      <c r="CZ251" s="109">
        <v>2.4910670000000001</v>
      </c>
      <c r="DA251" s="109">
        <v>-7.6035570000000003</v>
      </c>
      <c r="DB251" s="109">
        <v>17.142776000000001</v>
      </c>
      <c r="DC251" s="109">
        <v>21.713949</v>
      </c>
      <c r="DD251" s="109">
        <v>28.188597000000001</v>
      </c>
      <c r="DE251" s="109">
        <v>33.775514999999999</v>
      </c>
      <c r="DF251" s="109">
        <v>-3.100733</v>
      </c>
    </row>
    <row r="252" spans="1:110" x14ac:dyDescent="0.25">
      <c r="A252" s="91">
        <v>49</v>
      </c>
      <c r="B252" s="85">
        <v>41425</v>
      </c>
      <c r="C252" s="86">
        <v>5214.7299999999996</v>
      </c>
      <c r="D252" s="92">
        <v>42016.45</v>
      </c>
      <c r="E252" s="86">
        <v>29879.05</v>
      </c>
      <c r="F252" s="92">
        <v>21265.46</v>
      </c>
      <c r="G252" s="86">
        <v>11406.02</v>
      </c>
      <c r="H252" s="92">
        <v>8041</v>
      </c>
      <c r="I252" s="86">
        <v>12856.42</v>
      </c>
      <c r="J252" s="92">
        <v>8913.43</v>
      </c>
      <c r="K252" s="86">
        <v>572.09</v>
      </c>
      <c r="L252" s="86">
        <v>1547.48</v>
      </c>
      <c r="M252" s="86">
        <v>4671.53</v>
      </c>
      <c r="N252" s="86">
        <v>10212.94</v>
      </c>
      <c r="O252" s="86">
        <v>12673.71</v>
      </c>
      <c r="P252" s="86">
        <v>5694.83</v>
      </c>
      <c r="Q252" s="86">
        <v>7224.41</v>
      </c>
      <c r="R252" s="86">
        <v>2651.09</v>
      </c>
      <c r="S252" s="86">
        <v>7796.7929999999997</v>
      </c>
      <c r="T252" s="86">
        <v>9013.23</v>
      </c>
      <c r="U252" s="86">
        <v>1341.41</v>
      </c>
      <c r="V252" s="88">
        <v>434.714</v>
      </c>
      <c r="W252" s="88">
        <v>193.363</v>
      </c>
      <c r="X252" s="88">
        <v>204.80600000000001</v>
      </c>
      <c r="Y252" s="88">
        <v>2.75</v>
      </c>
      <c r="Z252" s="88">
        <v>6.34</v>
      </c>
      <c r="AA252" s="88">
        <v>8.1999999999999993</v>
      </c>
      <c r="AB252" s="88">
        <v>285.54590000000002</v>
      </c>
      <c r="AC252" s="88">
        <v>19740.87</v>
      </c>
      <c r="AD252" s="88">
        <v>4.782</v>
      </c>
      <c r="AE252" s="88">
        <v>5.0599999999999996</v>
      </c>
      <c r="AF252" s="88">
        <v>2.16</v>
      </c>
      <c r="AG252" s="88">
        <v>2.17</v>
      </c>
      <c r="AH252" s="88">
        <v>0.25</v>
      </c>
      <c r="AI252" s="88">
        <v>0.2</v>
      </c>
      <c r="AJ252" s="88">
        <v>0.50563000000000002</v>
      </c>
      <c r="AK252" s="39">
        <v>102.6</v>
      </c>
      <c r="AL252" s="39">
        <v>15.217000000000001</v>
      </c>
      <c r="AM252" s="89">
        <v>5294.2150000000001</v>
      </c>
      <c r="AN252" s="89">
        <v>1935.82</v>
      </c>
      <c r="AO252" s="90">
        <v>1997.33</v>
      </c>
      <c r="AP252" s="90">
        <v>895.6</v>
      </c>
      <c r="AQ252" s="90">
        <v>14152.57</v>
      </c>
      <c r="AR252" s="90">
        <v>10.0771</v>
      </c>
      <c r="AS252" s="90">
        <v>13.113</v>
      </c>
      <c r="AT252" s="17">
        <v>12</v>
      </c>
      <c r="AU252" s="17">
        <v>1.1945508115266623E-2</v>
      </c>
      <c r="AV252" s="17">
        <v>1.9937489533280894E-2</v>
      </c>
      <c r="AW252" s="84">
        <v>1.2808583786976691E-2</v>
      </c>
      <c r="AX252" s="84">
        <v>2.0295669103682634E-2</v>
      </c>
      <c r="AY252" s="17">
        <v>7.2955339273321762E-3</v>
      </c>
      <c r="AZ252" s="17">
        <v>4.366178821624378E-2</v>
      </c>
      <c r="BA252" s="17">
        <v>1.2205486976381241E-2</v>
      </c>
      <c r="BB252" s="17">
        <v>1.6696792109427205E-2</v>
      </c>
      <c r="BC252" s="17">
        <v>1.1329305135951762E-2</v>
      </c>
      <c r="BD252" s="17">
        <v>1.0898228002904409E-2</v>
      </c>
      <c r="BE252" s="17">
        <v>8.9781592345792305E-3</v>
      </c>
      <c r="BF252" s="17">
        <v>2.4624643249780753E-2</v>
      </c>
      <c r="BG252" s="17">
        <v>3.2721628278927106E-2</v>
      </c>
      <c r="BH252" s="17">
        <v>3.1028684416644525E-2</v>
      </c>
      <c r="BI252" s="17">
        <v>3.3116548710327542E-2</v>
      </c>
      <c r="BJ252" s="17">
        <v>-2.6397160515574947E-2</v>
      </c>
      <c r="BK252" s="17">
        <v>2.8428239473845762E-2</v>
      </c>
      <c r="BL252" s="17">
        <v>2.7501353573433862E-2</v>
      </c>
      <c r="BM252" s="17">
        <v>3.2795560618867459E-2</v>
      </c>
      <c r="BN252" s="17">
        <v>2.3955520981102651E-3</v>
      </c>
      <c r="BO252" s="17">
        <v>-2.2065432078832714E-4</v>
      </c>
      <c r="BP252" s="17">
        <v>1.5583716362403743E-2</v>
      </c>
      <c r="BQ252" s="17">
        <v>1.7667844522968101E-2</v>
      </c>
      <c r="BR252" s="17">
        <v>6.7340067340067034E-3</v>
      </c>
      <c r="BS252" s="17">
        <v>3.7499999999999201E-3</v>
      </c>
      <c r="BT252" s="17">
        <v>4.2762218726779544E-3</v>
      </c>
      <c r="BU252" s="17">
        <v>4.3015619139101791E-3</v>
      </c>
      <c r="BV252" s="17">
        <v>7.4058400338552488E-3</v>
      </c>
      <c r="BW252" s="17">
        <v>7.9681274900398336E-3</v>
      </c>
      <c r="BX252" s="17">
        <v>-2.2624434389140191E-2</v>
      </c>
      <c r="BY252" s="17">
        <v>-2.1164021164021052E-2</v>
      </c>
      <c r="BZ252" s="17">
        <v>0</v>
      </c>
      <c r="CA252" s="17">
        <v>9.5693779904306719E-3</v>
      </c>
      <c r="CB252" s="17">
        <v>-2.4600003936000592E-3</v>
      </c>
      <c r="CC252" s="17">
        <v>1.1846001974333609E-2</v>
      </c>
      <c r="CD252" s="17">
        <v>2.350524207109328E-2</v>
      </c>
      <c r="CE252" s="17">
        <v>2.3939398724593941E-2</v>
      </c>
      <c r="CF252" s="17">
        <v>-1.7006952060023006E-2</v>
      </c>
      <c r="CG252" s="17">
        <v>1.0367798136383444E-2</v>
      </c>
      <c r="CH252" s="17">
        <v>-5.8549278976471886E-3</v>
      </c>
      <c r="CI252" s="17">
        <v>3.9950904795816644E-2</v>
      </c>
      <c r="CJ252" s="17">
        <v>2.2841571216518419E-2</v>
      </c>
      <c r="CK252" s="17">
        <v>1.5268341094740734E-3</v>
      </c>
      <c r="CM252" s="17">
        <v>47299.697716799994</v>
      </c>
      <c r="CN252" s="17">
        <v>4.7327783421960978E-2</v>
      </c>
      <c r="CO252" s="17">
        <v>4720.4009919999999</v>
      </c>
      <c r="CP252" s="17">
        <v>2.0267054374175419E-2</v>
      </c>
      <c r="CQ252" s="17">
        <v>18192.1402896</v>
      </c>
      <c r="CR252" s="17">
        <v>5.4461536498406904E-3</v>
      </c>
      <c r="CT252" s="103" t="s">
        <v>373</v>
      </c>
      <c r="CU252" s="103" t="s">
        <v>325</v>
      </c>
      <c r="CV252" s="102" t="s">
        <v>326</v>
      </c>
      <c r="CW252" s="103" t="s">
        <v>167</v>
      </c>
      <c r="CX252" s="103"/>
      <c r="CY252" s="109">
        <v>-1.94333</v>
      </c>
      <c r="CZ252" s="109">
        <v>7.1388619999999996</v>
      </c>
      <c r="DA252" s="109">
        <v>6.641483</v>
      </c>
      <c r="DB252" s="109">
        <v>31.120201999999999</v>
      </c>
      <c r="DC252" s="109">
        <v>21.867356000000001</v>
      </c>
      <c r="DD252" s="109">
        <v>12.629265</v>
      </c>
      <c r="DE252" s="109">
        <v>13.667759999999999</v>
      </c>
      <c r="DF252" s="109">
        <v>-2.3390059999999999</v>
      </c>
    </row>
    <row r="253" spans="1:110" x14ac:dyDescent="0.25">
      <c r="A253" s="91">
        <v>50</v>
      </c>
      <c r="B253" s="85">
        <v>41455</v>
      </c>
      <c r="C253" s="86">
        <v>4917.6099999999997</v>
      </c>
      <c r="D253" s="92">
        <v>39369.96</v>
      </c>
      <c r="E253" s="86">
        <v>28224.52</v>
      </c>
      <c r="F253" s="92">
        <v>19954.189999999999</v>
      </c>
      <c r="G253" s="86">
        <v>10828.89</v>
      </c>
      <c r="H253" s="92">
        <v>7555.42</v>
      </c>
      <c r="I253" s="86">
        <v>12342.89</v>
      </c>
      <c r="J253" s="92">
        <v>8467.4</v>
      </c>
      <c r="K253" s="86">
        <v>530.58000000000004</v>
      </c>
      <c r="L253" s="86">
        <v>1557.69</v>
      </c>
      <c r="M253" s="86">
        <v>4357.18</v>
      </c>
      <c r="N253" s="86">
        <v>10170.99</v>
      </c>
      <c r="O253" s="86">
        <v>12532.58</v>
      </c>
      <c r="P253" s="86">
        <v>5559.47</v>
      </c>
      <c r="Q253" s="86">
        <v>7018.23</v>
      </c>
      <c r="R253" s="86">
        <v>2290.56</v>
      </c>
      <c r="S253" s="86">
        <v>7590.1310000000003</v>
      </c>
      <c r="T253" s="86">
        <v>8764.98</v>
      </c>
      <c r="U253" s="86">
        <v>1400.21</v>
      </c>
      <c r="V253" s="88">
        <v>428.10199999999998</v>
      </c>
      <c r="W253" s="88">
        <v>193.25200000000001</v>
      </c>
      <c r="X253" s="88">
        <v>194.255</v>
      </c>
      <c r="Y253" s="88">
        <v>2.93</v>
      </c>
      <c r="Z253" s="88">
        <v>6.08</v>
      </c>
      <c r="AA253" s="88">
        <v>8.39</v>
      </c>
      <c r="AB253" s="88">
        <v>286.72609999999997</v>
      </c>
      <c r="AC253" s="88">
        <v>19825.990000000002</v>
      </c>
      <c r="AD253" s="88">
        <v>4.7759999999999998</v>
      </c>
      <c r="AE253" s="88">
        <v>5.085</v>
      </c>
      <c r="AF253" s="88">
        <v>2.21</v>
      </c>
      <c r="AG253" s="88">
        <v>2.4900000000000002</v>
      </c>
      <c r="AH253" s="88">
        <v>0.25</v>
      </c>
      <c r="AI253" s="88">
        <v>0.218</v>
      </c>
      <c r="AJ253" s="88">
        <v>0.51037999999999994</v>
      </c>
      <c r="AK253" s="39">
        <v>102.9</v>
      </c>
      <c r="AL253" s="39">
        <v>15.0185</v>
      </c>
      <c r="AM253" s="89">
        <v>5165.8770000000004</v>
      </c>
      <c r="AN253" s="89">
        <v>1813.5029999999999</v>
      </c>
      <c r="AO253" s="90">
        <v>1921.44</v>
      </c>
      <c r="AP253" s="90">
        <v>893.6</v>
      </c>
      <c r="AQ253" s="90">
        <v>11851.16</v>
      </c>
      <c r="AR253" s="90">
        <v>9.8696000000000002</v>
      </c>
      <c r="AS253" s="90">
        <v>12.845000000000001</v>
      </c>
      <c r="AT253" s="17">
        <v>11</v>
      </c>
      <c r="AU253" s="17">
        <v>-2.4942022428139365E-2</v>
      </c>
      <c r="AV253" s="17">
        <v>3.2796414047524092E-2</v>
      </c>
      <c r="AW253" s="84">
        <v>-2.391692087736319E-2</v>
      </c>
      <c r="AX253" s="84">
        <v>3.2601632994925245E-2</v>
      </c>
      <c r="AY253" s="17">
        <v>-2.3085622859615018E-2</v>
      </c>
      <c r="AZ253" s="17">
        <v>1.4044116486880309E-2</v>
      </c>
      <c r="BA253" s="17">
        <v>-1.6774897956852275E-2</v>
      </c>
      <c r="BB253" s="17">
        <v>4.3376891495023884E-2</v>
      </c>
      <c r="BC253" s="17">
        <v>-3.080657206870796E-2</v>
      </c>
      <c r="BD253" s="17">
        <v>-2.4075509265384931E-2</v>
      </c>
      <c r="BE253" s="17">
        <v>-3.0072620692658036E-2</v>
      </c>
      <c r="BF253" s="17">
        <v>-3.4327054033868043E-3</v>
      </c>
      <c r="BG253" s="17">
        <v>1.1860085759884953E-2</v>
      </c>
      <c r="BH253" s="17">
        <v>1.1643061797653287E-2</v>
      </c>
      <c r="BI253" s="17">
        <v>-2.3976802247994256E-2</v>
      </c>
      <c r="BJ253" s="17">
        <v>-8.9961734792082138E-2</v>
      </c>
      <c r="BK253" s="17">
        <v>1.496160076051023E-3</v>
      </c>
      <c r="BL253" s="17">
        <v>-2.6151731271444323E-3</v>
      </c>
      <c r="BM253" s="17">
        <v>7.3720617434189339E-2</v>
      </c>
      <c r="BN253" s="17">
        <v>4.0533476981650551E-2</v>
      </c>
      <c r="BO253" s="17">
        <v>3.861226247510352E-2</v>
      </c>
      <c r="BP253" s="17">
        <v>2.0979776163361441E-2</v>
      </c>
      <c r="BQ253" s="17">
        <v>3.8194444444444642E-2</v>
      </c>
      <c r="BR253" s="17">
        <v>-6.6889632107023478E-2</v>
      </c>
      <c r="BS253" s="17">
        <v>-3.2378580323785822E-2</v>
      </c>
      <c r="BT253" s="17">
        <v>4.1375871326549962E-3</v>
      </c>
      <c r="BU253" s="17">
        <v>4.3015312613363665E-3</v>
      </c>
      <c r="BV253" s="17">
        <v>-3.3606385213190704E-3</v>
      </c>
      <c r="BW253" s="17">
        <v>0</v>
      </c>
      <c r="BX253" s="17">
        <v>4.6296296296295392E-3</v>
      </c>
      <c r="BY253" s="17">
        <v>-9.7297297297297414E-2</v>
      </c>
      <c r="BZ253" s="17">
        <v>0</v>
      </c>
      <c r="CA253" s="17">
        <v>-1.8957345971563955E-2</v>
      </c>
      <c r="CB253" s="17">
        <v>-4.9321338383837565E-3</v>
      </c>
      <c r="CC253" s="17">
        <v>3.9024390243902474E-3</v>
      </c>
      <c r="CD253" s="17">
        <v>-3.5930367946969133E-3</v>
      </c>
      <c r="CE253" s="17">
        <v>3.2202825031141691E-2</v>
      </c>
      <c r="CF253" s="17">
        <v>7.9290999796468586E-3</v>
      </c>
      <c r="CG253" s="17">
        <v>5.9027726487141274E-2</v>
      </c>
      <c r="CH253" s="17">
        <v>-2.0721998036863365E-3</v>
      </c>
      <c r="CI253" s="17">
        <v>-0.10343664464794367</v>
      </c>
      <c r="CJ253" s="17">
        <v>-2.7768151100329153E-2</v>
      </c>
      <c r="CK253" s="17">
        <v>1.3635863167076323E-3</v>
      </c>
      <c r="CM253" s="17">
        <v>47467.160452800003</v>
      </c>
      <c r="CN253" s="17">
        <v>3.5404610194904595E-3</v>
      </c>
      <c r="CO253" s="17">
        <v>4634.0306399999999</v>
      </c>
      <c r="CP253" s="17">
        <v>-1.829724892999085E-2</v>
      </c>
      <c r="CQ253" s="17">
        <v>17827.220007600001</v>
      </c>
      <c r="CR253" s="17">
        <v>-2.0059227567006732E-2</v>
      </c>
      <c r="CT253" s="103" t="s">
        <v>374</v>
      </c>
      <c r="CU253" s="103" t="s">
        <v>325</v>
      </c>
      <c r="CV253" s="102" t="s">
        <v>326</v>
      </c>
      <c r="CW253" s="103" t="s">
        <v>168</v>
      </c>
      <c r="CX253" s="103"/>
      <c r="CY253" s="109">
        <v>-1.94333</v>
      </c>
      <c r="CZ253" s="109">
        <v>10.138526000000001</v>
      </c>
      <c r="DA253" s="109">
        <v>9.9835080000000005</v>
      </c>
      <c r="DB253" s="109">
        <v>38.202737999999997</v>
      </c>
      <c r="DC253" s="109">
        <v>28.510377999999999</v>
      </c>
      <c r="DD253" s="109">
        <v>18.795093000000001</v>
      </c>
      <c r="DE253" s="109">
        <v>18.745882999999999</v>
      </c>
      <c r="DF253" s="109">
        <v>0.39529700000000001</v>
      </c>
    </row>
    <row r="254" spans="1:110" x14ac:dyDescent="0.25">
      <c r="A254" s="91">
        <v>51</v>
      </c>
      <c r="B254" s="85">
        <v>41486</v>
      </c>
      <c r="C254" s="86">
        <v>5134.34</v>
      </c>
      <c r="D254" s="93">
        <v>41080.660000000003</v>
      </c>
      <c r="E254" s="86">
        <v>29432.9</v>
      </c>
      <c r="F254" s="93">
        <v>20799.150000000001</v>
      </c>
      <c r="G254" s="86">
        <v>11262.3</v>
      </c>
      <c r="H254" s="93">
        <v>7880.28</v>
      </c>
      <c r="I254" s="86">
        <v>12745.44</v>
      </c>
      <c r="J254" s="93">
        <v>8764.9500000000007</v>
      </c>
      <c r="K254" s="86">
        <v>560.57000000000005</v>
      </c>
      <c r="L254" s="86">
        <v>1553.09</v>
      </c>
      <c r="M254" s="86">
        <v>4581.13</v>
      </c>
      <c r="N254" s="86">
        <v>10216.86</v>
      </c>
      <c r="O254" s="86">
        <v>12949.27</v>
      </c>
      <c r="P254" s="86">
        <v>5638.19</v>
      </c>
      <c r="Q254" s="86">
        <v>6993.31</v>
      </c>
      <c r="R254" s="86">
        <v>2500.1799999999998</v>
      </c>
      <c r="S254" s="86">
        <v>7801.56</v>
      </c>
      <c r="T254" s="86">
        <v>9054</v>
      </c>
      <c r="U254" s="86">
        <v>1341.57</v>
      </c>
      <c r="V254" s="88">
        <v>425.26799999999997</v>
      </c>
      <c r="W254" s="88">
        <v>191.90899999999999</v>
      </c>
      <c r="X254" s="88">
        <v>197.8</v>
      </c>
      <c r="Y254" s="88">
        <v>2.82</v>
      </c>
      <c r="Z254" s="88">
        <v>6.37</v>
      </c>
      <c r="AA254" s="88">
        <v>8.51</v>
      </c>
      <c r="AB254" s="88">
        <v>287.95319999999998</v>
      </c>
      <c r="AC254" s="88">
        <v>19911.669999999998</v>
      </c>
      <c r="AD254" s="88">
        <v>4.8040000000000003</v>
      </c>
      <c r="AE254" s="88">
        <v>5.077</v>
      </c>
      <c r="AF254" s="88">
        <v>2.1</v>
      </c>
      <c r="AG254" s="88">
        <v>2.58</v>
      </c>
      <c r="AH254" s="88">
        <v>0.25</v>
      </c>
      <c r="AI254" s="88">
        <v>0.22800000000000001</v>
      </c>
      <c r="AJ254" s="88">
        <v>0.50856000000000001</v>
      </c>
      <c r="AK254" s="39">
        <v>104</v>
      </c>
      <c r="AL254" s="39">
        <v>14.954000000000001</v>
      </c>
      <c r="AM254" s="89">
        <v>5439.3469999999998</v>
      </c>
      <c r="AN254" s="89">
        <v>1833.432</v>
      </c>
      <c r="AO254" s="90">
        <v>1941.15</v>
      </c>
      <c r="AP254" s="90">
        <v>902.8</v>
      </c>
      <c r="AQ254" s="90">
        <v>12972.54</v>
      </c>
      <c r="AR254" s="90">
        <v>9.8531999999999993</v>
      </c>
      <c r="AS254" s="90">
        <v>13.0984</v>
      </c>
      <c r="AT254" s="17">
        <v>10</v>
      </c>
      <c r="AU254" s="17">
        <v>8.5113511038974465E-2</v>
      </c>
      <c r="AV254" s="17">
        <v>2.864823246940662E-2</v>
      </c>
      <c r="AW254" s="84">
        <v>8.3297651293961827E-2</v>
      </c>
      <c r="AX254" s="84">
        <v>2.8381235758120127E-2</v>
      </c>
      <c r="AY254" s="17">
        <v>8.8600636208935324E-2</v>
      </c>
      <c r="AZ254" s="17">
        <v>-1.1662147811305146E-2</v>
      </c>
      <c r="BA254" s="17">
        <v>6.7006942456044216E-2</v>
      </c>
      <c r="BB254" s="17">
        <v>1.0952326484984898E-2</v>
      </c>
      <c r="BC254" s="17">
        <v>0.10208052398381806</v>
      </c>
      <c r="BD254" s="17">
        <v>-9.0387893187338086E-4</v>
      </c>
      <c r="BE254" s="17">
        <v>0.10371786208754075</v>
      </c>
      <c r="BF254" s="17">
        <v>5.3392165948729087E-4</v>
      </c>
      <c r="BG254" s="17">
        <v>3.5092747947447211E-3</v>
      </c>
      <c r="BH254" s="17">
        <v>-3.1612721407204836E-3</v>
      </c>
      <c r="BI254" s="17">
        <v>5.4193625584048943E-2</v>
      </c>
      <c r="BJ254" s="17">
        <v>0.12145670207320758</v>
      </c>
      <c r="BK254" s="17">
        <v>7.1655478838056563E-2</v>
      </c>
      <c r="BL254" s="17">
        <v>0.10228363664825291</v>
      </c>
      <c r="BM254" s="17">
        <v>-0.11091890028897899</v>
      </c>
      <c r="BN254" s="17">
        <v>-4.639750803417686E-2</v>
      </c>
      <c r="BO254" s="17">
        <v>2.176808694795751E-3</v>
      </c>
      <c r="BP254" s="17">
        <v>-1.5327365212458033E-2</v>
      </c>
      <c r="BQ254" s="17">
        <v>-8.0267558528428151E-2</v>
      </c>
      <c r="BR254" s="17">
        <v>0.13620071684587809</v>
      </c>
      <c r="BS254" s="17">
        <v>5.5341055341055378E-2</v>
      </c>
      <c r="BT254" s="17">
        <v>4.2700113036953091E-3</v>
      </c>
      <c r="BU254" s="17">
        <v>4.302948318324562E-3</v>
      </c>
      <c r="BV254" s="17">
        <v>7.7976817702845036E-3</v>
      </c>
      <c r="BW254" s="17">
        <v>0</v>
      </c>
      <c r="BX254" s="17">
        <v>-4.6082949308754451E-3</v>
      </c>
      <c r="BY254" s="17">
        <v>0.29940119760479034</v>
      </c>
      <c r="BZ254" s="17">
        <v>0</v>
      </c>
      <c r="CA254" s="17">
        <v>-3.3816425120772875E-2</v>
      </c>
      <c r="CB254" s="17">
        <v>2.4782901780402433E-3</v>
      </c>
      <c r="CC254" s="17">
        <v>-2.9154518950438302E-3</v>
      </c>
      <c r="CD254" s="17">
        <v>9.0902573661194364E-2</v>
      </c>
      <c r="CE254" s="17">
        <v>1.2654316084428352E-3</v>
      </c>
      <c r="CF254" s="17">
        <v>-2.518489721945405E-2</v>
      </c>
      <c r="CG254" s="17">
        <v>-7.1350527015654697E-2</v>
      </c>
      <c r="CH254" s="17">
        <v>-2.120218579234967E-2</v>
      </c>
      <c r="CI254" s="17">
        <v>7.1324378233733388E-2</v>
      </c>
      <c r="CJ254" s="17">
        <v>0.12252149890834563</v>
      </c>
      <c r="CK254" s="17">
        <v>0.10909060152919681</v>
      </c>
      <c r="CM254" s="17">
        <v>53350.333976499998</v>
      </c>
      <c r="CN254" s="17">
        <v>0.12394197309422061</v>
      </c>
      <c r="CO254" s="17">
        <v>5026.5582509999995</v>
      </c>
      <c r="CP254" s="17">
        <v>8.4705441438341467E-2</v>
      </c>
      <c r="CQ254" s="17">
        <v>19507.451721999998</v>
      </c>
      <c r="CR254" s="17">
        <v>9.4250910331711291E-2</v>
      </c>
      <c r="CT254" s="103" t="s">
        <v>375</v>
      </c>
      <c r="CU254" s="103" t="s">
        <v>325</v>
      </c>
      <c r="CV254" s="102" t="s">
        <v>326</v>
      </c>
      <c r="CW254" s="103" t="s">
        <v>169</v>
      </c>
      <c r="CX254" s="103"/>
      <c r="CY254" s="109">
        <v>1.22824</v>
      </c>
      <c r="CZ254" s="109">
        <v>6.7311079999999999</v>
      </c>
      <c r="DA254" s="109">
        <v>5.5548529999999996</v>
      </c>
      <c r="DB254" s="109">
        <v>29.394828</v>
      </c>
      <c r="DC254" s="109">
        <v>30.280760000000001</v>
      </c>
      <c r="DD254" s="109">
        <v>25.583458</v>
      </c>
      <c r="DE254" s="109">
        <v>28.244902</v>
      </c>
      <c r="DF254" s="109">
        <v>1.3945209999999999</v>
      </c>
    </row>
    <row r="255" spans="1:110" x14ac:dyDescent="0.25">
      <c r="A255" s="91">
        <v>52</v>
      </c>
      <c r="B255" s="85">
        <v>41517</v>
      </c>
      <c r="C255" s="86">
        <v>5266.66</v>
      </c>
      <c r="D255" s="92">
        <v>42128.35</v>
      </c>
      <c r="E255" s="86">
        <v>30177.09</v>
      </c>
      <c r="F255" s="92">
        <v>21320.560000000001</v>
      </c>
      <c r="G255" s="86">
        <v>11566.9</v>
      </c>
      <c r="H255" s="92">
        <v>8087.26</v>
      </c>
      <c r="I255" s="86">
        <v>13004.41</v>
      </c>
      <c r="J255" s="92">
        <v>8929.64</v>
      </c>
      <c r="K255" s="86">
        <v>578.57000000000005</v>
      </c>
      <c r="L255" s="86">
        <v>1538.83</v>
      </c>
      <c r="M255" s="86">
        <v>4724.09</v>
      </c>
      <c r="N255" s="86">
        <v>10162.25</v>
      </c>
      <c r="O255" s="86">
        <v>13210.69</v>
      </c>
      <c r="P255" s="86">
        <v>5587.73</v>
      </c>
      <c r="Q255" s="86">
        <v>7045.35</v>
      </c>
      <c r="R255" s="86">
        <v>2688.85</v>
      </c>
      <c r="S255" s="86">
        <v>7861.92</v>
      </c>
      <c r="T255" s="86">
        <v>9179.7999999999993</v>
      </c>
      <c r="U255" s="86">
        <v>1295</v>
      </c>
      <c r="V255" s="88">
        <v>419.73200000000003</v>
      </c>
      <c r="W255" s="88">
        <v>196.869</v>
      </c>
      <c r="X255" s="88">
        <v>191.2</v>
      </c>
      <c r="Y255" s="88">
        <v>2.8</v>
      </c>
      <c r="Z255" s="88">
        <v>6.67</v>
      </c>
      <c r="AA255" s="88">
        <v>8.69</v>
      </c>
      <c r="AB255" s="88">
        <v>289.19009999999997</v>
      </c>
      <c r="AC255" s="88">
        <v>19997.87</v>
      </c>
      <c r="AD255" s="88">
        <v>4.8360000000000003</v>
      </c>
      <c r="AE255" s="88">
        <v>5.0679999999999996</v>
      </c>
      <c r="AF255" s="88">
        <v>2.19</v>
      </c>
      <c r="AG255" s="88">
        <v>2.76</v>
      </c>
      <c r="AH255" s="88">
        <v>0.25</v>
      </c>
      <c r="AI255" s="88">
        <v>0.224</v>
      </c>
      <c r="AJ255" s="88">
        <v>0.51500000000000001</v>
      </c>
      <c r="AK255" s="39">
        <v>104.3</v>
      </c>
      <c r="AL255" s="39">
        <v>15.9117</v>
      </c>
      <c r="AM255" s="89">
        <v>5325.8869999999997</v>
      </c>
      <c r="AN255" s="89">
        <v>1802.664</v>
      </c>
      <c r="AO255" s="90">
        <v>1834.04</v>
      </c>
      <c r="AP255" s="90">
        <v>902.7</v>
      </c>
      <c r="AQ255" s="90">
        <v>14327.99</v>
      </c>
      <c r="AR255" s="90">
        <v>10.2676</v>
      </c>
      <c r="AS255" s="90">
        <v>13.5867</v>
      </c>
      <c r="AT255" s="17">
        <v>9</v>
      </c>
      <c r="AU255" s="17">
        <v>-5.6977063050244192E-2</v>
      </c>
      <c r="AV255" s="17">
        <v>-1.6125944248736035E-2</v>
      </c>
      <c r="AW255" s="84">
        <v>-5.5374250520013102E-2</v>
      </c>
      <c r="AX255" s="84">
        <v>-1.529415741533191E-2</v>
      </c>
      <c r="AY255" s="17">
        <v>-5.0598718922113095E-2</v>
      </c>
      <c r="AZ255" s="17">
        <v>-3.9581799981368571E-3</v>
      </c>
      <c r="BA255" s="17">
        <v>-3.9943467932752719E-2</v>
      </c>
      <c r="BB255" s="17">
        <v>-7.847647397084323E-3</v>
      </c>
      <c r="BC255" s="17">
        <v>-7.2558513520599832E-2</v>
      </c>
      <c r="BD255" s="17">
        <v>6.5978235583012967E-3</v>
      </c>
      <c r="BE255" s="17">
        <v>-6.7290587880201924E-2</v>
      </c>
      <c r="BF255" s="17">
        <v>-4.1075341674385868E-3</v>
      </c>
      <c r="BG255" s="17">
        <v>-1.1135650097721883E-2</v>
      </c>
      <c r="BH255" s="17">
        <v>-2.3768927255071626E-2</v>
      </c>
      <c r="BI255" s="17">
        <v>-2.8539354770839465E-2</v>
      </c>
      <c r="BJ255" s="17">
        <v>-0.13599311981109663</v>
      </c>
      <c r="BK255" s="17">
        <v>-2.6506026259771054E-2</v>
      </c>
      <c r="BL255" s="17">
        <v>-2.7542845350667866E-2</v>
      </c>
      <c r="BM255" s="17">
        <v>4.3834472681730352E-2</v>
      </c>
      <c r="BN255" s="17">
        <v>-1.5210000138021873E-2</v>
      </c>
      <c r="BO255" s="17">
        <v>-5.7404984407560811E-4</v>
      </c>
      <c r="BP255" s="17">
        <v>-5.1517045399060657E-2</v>
      </c>
      <c r="BQ255" s="17">
        <v>6.5454545454545432E-2</v>
      </c>
      <c r="BR255" s="17">
        <v>-4.1009463722397443E-2</v>
      </c>
      <c r="BS255" s="17">
        <v>2.3170731707317316E-2</v>
      </c>
      <c r="BT255" s="17">
        <v>4.1331358636209625E-3</v>
      </c>
      <c r="BU255" s="17">
        <v>4.3118667009105494E-3</v>
      </c>
      <c r="BV255" s="17">
        <v>-1.2547051442911572E-3</v>
      </c>
      <c r="BW255" s="17">
        <v>4.9407114624506754E-3</v>
      </c>
      <c r="BX255" s="17">
        <v>2.314814814814814E-2</v>
      </c>
      <c r="BY255" s="17">
        <v>0.14746543778801846</v>
      </c>
      <c r="BZ255" s="17">
        <v>0</v>
      </c>
      <c r="CA255" s="17">
        <v>8.9999999999999858E-2</v>
      </c>
      <c r="CB255" s="17">
        <v>9.3942210707431695E-3</v>
      </c>
      <c r="CC255" s="17">
        <v>2.9239766081872176E-3</v>
      </c>
      <c r="CD255" s="17">
        <v>-1.3044621147401014E-2</v>
      </c>
      <c r="CE255" s="17">
        <v>-2.4241176453921875E-2</v>
      </c>
      <c r="CF255" s="17">
        <v>-6.3186143339773349E-2</v>
      </c>
      <c r="CG255" s="17">
        <v>-3.7995724291929656E-2</v>
      </c>
      <c r="CH255" s="17">
        <v>-2.2331397945510867E-3</v>
      </c>
      <c r="CI255" s="17">
        <v>-0.16261428136373812</v>
      </c>
      <c r="CJ255" s="17">
        <v>-2.0591241527820436E-2</v>
      </c>
      <c r="CK255" s="17">
        <v>-2.0437733546861847E-2</v>
      </c>
      <c r="CM255" s="17">
        <v>50985.139639200002</v>
      </c>
      <c r="CN255" s="17">
        <v>-4.4333262062461132E-2</v>
      </c>
      <c r="CO255" s="17">
        <v>4889.9920160000001</v>
      </c>
      <c r="CP255" s="17">
        <v>-2.7168935120334137E-2</v>
      </c>
      <c r="CQ255" s="17">
        <v>17898.549208799999</v>
      </c>
      <c r="CR255" s="17">
        <v>-8.2476303728873046E-2</v>
      </c>
      <c r="CT255" s="103" t="s">
        <v>376</v>
      </c>
      <c r="CU255" s="103" t="s">
        <v>325</v>
      </c>
      <c r="CV255" s="102" t="s">
        <v>326</v>
      </c>
      <c r="CW255" s="103" t="s">
        <v>170</v>
      </c>
      <c r="CX255" s="103"/>
      <c r="CY255" s="109">
        <v>1.3173299999999999</v>
      </c>
      <c r="CZ255" s="109">
        <v>7.6085180000000001</v>
      </c>
      <c r="DA255" s="109">
        <v>6.7768519999999999</v>
      </c>
      <c r="DB255" s="109">
        <v>32.607253</v>
      </c>
      <c r="DC255" s="109">
        <v>33.610019999999999</v>
      </c>
      <c r="DD255" s="109">
        <v>28.97898</v>
      </c>
      <c r="DE255" s="109">
        <v>31.455686</v>
      </c>
      <c r="DF255" s="109">
        <v>2.2993939999999999</v>
      </c>
    </row>
    <row r="256" spans="1:110" x14ac:dyDescent="0.25">
      <c r="A256" s="91">
        <v>53</v>
      </c>
      <c r="B256" s="85">
        <v>41547</v>
      </c>
      <c r="C256" s="86">
        <v>5534</v>
      </c>
      <c r="D256" s="92">
        <v>43925.84</v>
      </c>
      <c r="E256" s="86">
        <v>31726.74</v>
      </c>
      <c r="F256" s="92">
        <v>22250.46</v>
      </c>
      <c r="G256" s="86">
        <v>12222.07</v>
      </c>
      <c r="H256" s="92">
        <v>8512.6200000000008</v>
      </c>
      <c r="I256" s="86">
        <v>13728.69</v>
      </c>
      <c r="J256" s="92">
        <v>9401.31</v>
      </c>
      <c r="K256" s="86">
        <v>609.24</v>
      </c>
      <c r="L256" s="86">
        <v>1541.23</v>
      </c>
      <c r="M256" s="86">
        <v>4963.6000000000004</v>
      </c>
      <c r="N256" s="86">
        <v>10661.34</v>
      </c>
      <c r="O256" s="86">
        <v>14033.52</v>
      </c>
      <c r="P256" s="86">
        <v>5940.89</v>
      </c>
      <c r="Q256" s="86">
        <v>7344.59</v>
      </c>
      <c r="R256" s="86">
        <v>2741.62</v>
      </c>
      <c r="S256" s="86">
        <v>8355.3009999999995</v>
      </c>
      <c r="T256" s="86">
        <v>9754.16</v>
      </c>
      <c r="U256" s="86">
        <v>1381.85</v>
      </c>
      <c r="V256" s="88">
        <v>436.11</v>
      </c>
      <c r="W256" s="88">
        <v>197.25800000000001</v>
      </c>
      <c r="X256" s="88">
        <v>196.358</v>
      </c>
      <c r="Y256" s="88">
        <v>2.78</v>
      </c>
      <c r="Z256" s="88">
        <v>6.41</v>
      </c>
      <c r="AA256" s="88">
        <v>8.41</v>
      </c>
      <c r="AB256" s="88">
        <v>290.39749999999998</v>
      </c>
      <c r="AC256" s="88">
        <v>20084.43</v>
      </c>
      <c r="AD256" s="88">
        <v>4.8099999999999996</v>
      </c>
      <c r="AE256" s="88">
        <v>5.0679999999999996</v>
      </c>
      <c r="AF256" s="88">
        <v>2.12</v>
      </c>
      <c r="AG256" s="88">
        <v>2.62</v>
      </c>
      <c r="AH256" s="88">
        <v>0.25</v>
      </c>
      <c r="AI256" s="88">
        <v>0.22500000000000001</v>
      </c>
      <c r="AJ256" s="88">
        <v>0.51749999999999996</v>
      </c>
      <c r="AK256" s="39">
        <v>104.8</v>
      </c>
      <c r="AL256" s="39">
        <v>16.240200000000002</v>
      </c>
      <c r="AM256" s="89">
        <v>5594.3360000000002</v>
      </c>
      <c r="AN256" s="89">
        <v>1920.4639999999999</v>
      </c>
      <c r="AO256" s="90">
        <v>1922.22</v>
      </c>
      <c r="AP256" s="90">
        <v>914.2</v>
      </c>
      <c r="AQ256" s="90">
        <v>13368.93</v>
      </c>
      <c r="AR256" s="90">
        <v>10.025399999999999</v>
      </c>
      <c r="AS256" s="90">
        <v>13.551399999999999</v>
      </c>
      <c r="AT256" s="17">
        <v>8</v>
      </c>
      <c r="AU256" s="17">
        <v>4.407222207535777E-2</v>
      </c>
      <c r="AV256" s="17">
        <v>3.0261600091230356E-3</v>
      </c>
      <c r="AW256" s="84">
        <v>4.2813128442928283E-2</v>
      </c>
      <c r="AX256" s="84">
        <v>3.9382731895933887E-3</v>
      </c>
      <c r="AY256" s="17">
        <v>4.0023492712549569E-2</v>
      </c>
      <c r="AZ256" s="17">
        <v>-2.7713309501292249E-2</v>
      </c>
      <c r="BA256" s="17">
        <v>3.2613917810172532E-2</v>
      </c>
      <c r="BB256" s="17">
        <v>2.7380704656365662E-3</v>
      </c>
      <c r="BC256" s="17">
        <v>5.6523050246899631E-2</v>
      </c>
      <c r="BD256" s="17">
        <v>-2.9530907947025176E-3</v>
      </c>
      <c r="BE256" s="17">
        <v>5.1397922509512917E-2</v>
      </c>
      <c r="BF256" s="17">
        <v>4.5098854683762735E-3</v>
      </c>
      <c r="BG256" s="17">
        <v>3.3248541002730558E-2</v>
      </c>
      <c r="BH256" s="17">
        <v>1.4159623129542886E-2</v>
      </c>
      <c r="BI256" s="17">
        <v>-3.5507528251423892E-3</v>
      </c>
      <c r="BJ256" s="17">
        <v>9.1514738753841751E-2</v>
      </c>
      <c r="BK256" s="17">
        <v>2.785577745627843E-2</v>
      </c>
      <c r="BL256" s="17">
        <v>3.2974404961563009E-2</v>
      </c>
      <c r="BM256" s="17">
        <v>-4.1879432370858782E-2</v>
      </c>
      <c r="BN256" s="17">
        <v>-6.619917683168941E-3</v>
      </c>
      <c r="BO256" s="17">
        <v>-6.9494752965041373E-3</v>
      </c>
      <c r="BP256" s="17">
        <v>1.8249208514581339E-2</v>
      </c>
      <c r="BQ256" s="17">
        <v>-3.754266211604107E-2</v>
      </c>
      <c r="BR256" s="17">
        <v>4.7697368421052655E-2</v>
      </c>
      <c r="BS256" s="17">
        <v>1.4302741358760418E-2</v>
      </c>
      <c r="BT256" s="17">
        <v>4.279694105280285E-3</v>
      </c>
      <c r="BU256" s="17">
        <v>4.3216000815089473E-3</v>
      </c>
      <c r="BV256" s="17">
        <v>5.862646566164198E-3</v>
      </c>
      <c r="BW256" s="17">
        <v>-1.5732546705997663E-3</v>
      </c>
      <c r="BX256" s="17">
        <v>-4.9773755656108531E-2</v>
      </c>
      <c r="BY256" s="17">
        <v>3.6144578313253017E-2</v>
      </c>
      <c r="BZ256" s="17">
        <v>0</v>
      </c>
      <c r="CA256" s="17">
        <v>4.587155963302747E-2</v>
      </c>
      <c r="CB256" s="17">
        <v>-3.5659704533875791E-3</v>
      </c>
      <c r="CC256" s="17">
        <v>1.0689990281826933E-2</v>
      </c>
      <c r="CD256" s="17">
        <v>-4.2947031993872953E-3</v>
      </c>
      <c r="CE256" s="17">
        <v>5.2937768359563986E-2</v>
      </c>
      <c r="CF256" s="17">
        <v>1.098922913278888E-2</v>
      </c>
      <c r="CG256" s="17">
        <v>1.0257931551336474E-2</v>
      </c>
      <c r="CH256" s="17">
        <v>1.0295434198746456E-2</v>
      </c>
      <c r="CI256" s="17">
        <v>9.4621961056976733E-2</v>
      </c>
      <c r="CJ256" s="17">
        <v>-1.6616681527114041E-3</v>
      </c>
      <c r="CK256" s="17">
        <v>1.9727520435967261E-2</v>
      </c>
      <c r="CM256" s="17">
        <v>53594.973860399994</v>
      </c>
      <c r="CN256" s="17">
        <v>5.1188135203093843E-2</v>
      </c>
      <c r="CO256" s="17">
        <v>4937.6355839999997</v>
      </c>
      <c r="CP256" s="17">
        <v>9.7430768484101371E-3</v>
      </c>
      <c r="CQ256" s="17">
        <v>18065.172182399998</v>
      </c>
      <c r="CR256" s="17">
        <v>9.3093005280047159E-3</v>
      </c>
      <c r="CT256" s="103" t="s">
        <v>377</v>
      </c>
      <c r="CU256" s="103" t="s">
        <v>325</v>
      </c>
      <c r="CV256" s="102" t="s">
        <v>326</v>
      </c>
      <c r="CW256" s="103" t="s">
        <v>171</v>
      </c>
      <c r="CX256" s="103"/>
      <c r="CY256" s="109">
        <v>5.0106400000000004</v>
      </c>
      <c r="CZ256" s="109">
        <v>10.604585</v>
      </c>
      <c r="DA256" s="109">
        <v>5.4292299999999996</v>
      </c>
      <c r="DB256" s="109">
        <v>14.316188</v>
      </c>
      <c r="DC256" s="109">
        <v>13.602732</v>
      </c>
      <c r="DD256" s="109">
        <v>14.617179</v>
      </c>
      <c r="DE256" s="109">
        <v>18.708086000000002</v>
      </c>
      <c r="DF256" s="109">
        <v>5.7899349999999998</v>
      </c>
    </row>
    <row r="257" spans="1:110" ht="13.8" thickBot="1" x14ac:dyDescent="0.3">
      <c r="A257" s="91">
        <v>54</v>
      </c>
      <c r="B257" s="85">
        <v>41578</v>
      </c>
      <c r="C257" s="86">
        <v>5733.98</v>
      </c>
      <c r="D257" s="94">
        <v>45621.62</v>
      </c>
      <c r="E257" s="86">
        <v>32872.15</v>
      </c>
      <c r="F257" s="94">
        <v>23104.02</v>
      </c>
      <c r="G257" s="86">
        <v>12688.74</v>
      </c>
      <c r="H257" s="94">
        <v>8816.4</v>
      </c>
      <c r="I257" s="86">
        <v>14296.39</v>
      </c>
      <c r="J257" s="94">
        <v>9773.77</v>
      </c>
      <c r="K257" s="86">
        <v>627.5</v>
      </c>
      <c r="L257" s="86">
        <v>1547.62</v>
      </c>
      <c r="M257" s="86">
        <v>5127.9799999999996</v>
      </c>
      <c r="N257" s="86">
        <v>11242.69</v>
      </c>
      <c r="O257" s="86">
        <v>14590.7</v>
      </c>
      <c r="P257" s="86">
        <v>6362.73</v>
      </c>
      <c r="Q257" s="86">
        <v>7637.51</v>
      </c>
      <c r="R257" s="86">
        <v>2817.39</v>
      </c>
      <c r="S257" s="86">
        <v>8682.86</v>
      </c>
      <c r="T257" s="86">
        <v>10031.19</v>
      </c>
      <c r="U257" s="86">
        <v>1423.85</v>
      </c>
      <c r="V257" s="88">
        <v>437.80200000000002</v>
      </c>
      <c r="W257" s="88">
        <v>197.126</v>
      </c>
      <c r="X257" s="88">
        <v>198.95400000000001</v>
      </c>
      <c r="Y257" s="88">
        <v>2.72</v>
      </c>
      <c r="Z257" s="88">
        <v>6.21</v>
      </c>
      <c r="AA257" s="88">
        <v>8.44</v>
      </c>
      <c r="AB257" s="88">
        <v>291.65320000000003</v>
      </c>
      <c r="AC257" s="88">
        <v>20171.34</v>
      </c>
      <c r="AD257" s="88">
        <v>4.827</v>
      </c>
      <c r="AE257" s="88">
        <v>5.077</v>
      </c>
      <c r="AF257" s="88">
        <v>2.0499999999999998</v>
      </c>
      <c r="AG257" s="88">
        <v>2.5499999999999998</v>
      </c>
      <c r="AH257" s="88">
        <v>0.25</v>
      </c>
      <c r="AI257" s="88">
        <v>0.23</v>
      </c>
      <c r="AJ257" s="88">
        <v>0.51375000000000004</v>
      </c>
      <c r="AK257" s="39">
        <v>105</v>
      </c>
      <c r="AL257" s="39">
        <v>16.126899999999999</v>
      </c>
      <c r="AM257" s="89">
        <v>5814.6490000000003</v>
      </c>
      <c r="AN257" s="89">
        <v>2014.0509999999999</v>
      </c>
      <c r="AO257" s="90">
        <v>1978.26</v>
      </c>
      <c r="AP257" s="90">
        <v>929.3</v>
      </c>
      <c r="AQ257" s="90">
        <v>13217.49</v>
      </c>
      <c r="AR257" s="90">
        <v>10.0563</v>
      </c>
      <c r="AS257" s="90">
        <v>13.6523</v>
      </c>
      <c r="AT257" s="17">
        <v>7</v>
      </c>
      <c r="AU257" s="17">
        <v>2.5771569471441325E-2</v>
      </c>
      <c r="AV257" s="17">
        <v>-2.7412532232100273E-2</v>
      </c>
      <c r="AW257" s="84">
        <v>2.5284290708696755E-2</v>
      </c>
      <c r="AX257" s="84">
        <v>-2.6371030965333886E-2</v>
      </c>
      <c r="AY257" s="17">
        <v>2.704598527831803E-2</v>
      </c>
      <c r="AZ257" s="17">
        <v>8.9327275042605736E-2</v>
      </c>
      <c r="BA257" s="17">
        <v>2.0318639450658482E-2</v>
      </c>
      <c r="BB257" s="17">
        <v>6.7314312673401711E-2</v>
      </c>
      <c r="BC257" s="17">
        <v>3.2110173573327128E-2</v>
      </c>
      <c r="BD257" s="17">
        <v>-9.1816958450572361E-3</v>
      </c>
      <c r="BE257" s="17">
        <v>3.1206274434473658E-2</v>
      </c>
      <c r="BF257" s="17">
        <v>-5.3450864551339849E-3</v>
      </c>
      <c r="BG257" s="17">
        <v>2.0188010598280792E-2</v>
      </c>
      <c r="BH257" s="17">
        <v>-8.949680659928072E-3</v>
      </c>
      <c r="BI257" s="17">
        <v>7.441397564243557E-3</v>
      </c>
      <c r="BJ257" s="17">
        <v>7.5462566695198019E-2</v>
      </c>
      <c r="BK257" s="17">
        <v>7.7369141556302701E-3</v>
      </c>
      <c r="BL257" s="17">
        <v>1.3894411309918198E-2</v>
      </c>
      <c r="BM257" s="17">
        <v>-3.4713060071408841E-2</v>
      </c>
      <c r="BN257" s="17">
        <v>-1.3017673561142473E-2</v>
      </c>
      <c r="BO257" s="17">
        <v>2.5845583062805932E-2</v>
      </c>
      <c r="BP257" s="17">
        <v>-3.3367037411526912E-2</v>
      </c>
      <c r="BQ257" s="17">
        <v>-7.0921985815602939E-3</v>
      </c>
      <c r="BR257" s="17">
        <v>4.7095761381475532E-2</v>
      </c>
      <c r="BS257" s="17">
        <v>2.1151586368977737E-2</v>
      </c>
      <c r="BT257" s="17">
        <v>4.2954896837401613E-3</v>
      </c>
      <c r="BU257" s="17">
        <v>4.3291195565213769E-3</v>
      </c>
      <c r="BV257" s="17">
        <v>6.6611157368858809E-3</v>
      </c>
      <c r="BW257" s="17">
        <v>-1.7727004136302016E-3</v>
      </c>
      <c r="BX257" s="17">
        <v>4.2857142857142705E-2</v>
      </c>
      <c r="BY257" s="17">
        <v>6.9767441860465018E-2</v>
      </c>
      <c r="BZ257" s="17">
        <v>0</v>
      </c>
      <c r="CA257" s="17">
        <v>-1.7543859649122862E-2</v>
      </c>
      <c r="CB257" s="17">
        <v>1.2663205914739573E-2</v>
      </c>
      <c r="CC257" s="17">
        <v>2.8846153846153744E-3</v>
      </c>
      <c r="CD257" s="17">
        <v>6.4043065400561705E-2</v>
      </c>
      <c r="CE257" s="17">
        <v>-2.0859121508519318E-2</v>
      </c>
      <c r="CF257" s="17">
        <v>-1.6781642297069133E-2</v>
      </c>
      <c r="CG257" s="17">
        <v>-5.5178631223759211E-2</v>
      </c>
      <c r="CH257" s="17">
        <v>-1.1076650420904777E-4</v>
      </c>
      <c r="CI257" s="17">
        <v>0.10448609138996678</v>
      </c>
      <c r="CJ257" s="17">
        <v>4.2057402671213495E-2</v>
      </c>
      <c r="CK257" s="17">
        <v>3.7279362364869062E-2</v>
      </c>
      <c r="CM257" s="17">
        <v>54684.077361199998</v>
      </c>
      <c r="CN257" s="17">
        <v>2.0321000690042501E-2</v>
      </c>
      <c r="CO257" s="17">
        <v>5128.8715519999996</v>
      </c>
      <c r="CP257" s="17">
        <v>3.8730271755915702E-2</v>
      </c>
      <c r="CQ257" s="17">
        <v>18509.0328864</v>
      </c>
      <c r="CR257" s="17">
        <v>2.4569968086572302E-2</v>
      </c>
      <c r="CT257" s="103" t="s">
        <v>378</v>
      </c>
      <c r="CU257" s="103" t="s">
        <v>325</v>
      </c>
      <c r="CV257" s="102" t="s">
        <v>326</v>
      </c>
      <c r="CW257" s="103" t="s">
        <v>64</v>
      </c>
      <c r="CX257" s="103"/>
      <c r="CY257" s="109">
        <v>5.0855699999999997</v>
      </c>
      <c r="CZ257" s="109">
        <v>11.375126</v>
      </c>
      <c r="DA257" s="109">
        <v>7.1806710000000002</v>
      </c>
      <c r="DB257" s="109">
        <v>18.050484000000001</v>
      </c>
      <c r="DC257" s="109">
        <v>17.404639</v>
      </c>
      <c r="DD257" s="109">
        <v>18.575178000000001</v>
      </c>
      <c r="DE257" s="109">
        <v>22.910214</v>
      </c>
      <c r="DF257" s="109">
        <v>6.9563730000000001</v>
      </c>
    </row>
    <row r="258" spans="1:110" ht="14.4" thickTop="1" thickBot="1" x14ac:dyDescent="0.3">
      <c r="A258" s="91">
        <v>55</v>
      </c>
      <c r="B258" s="85">
        <v>41608</v>
      </c>
      <c r="C258" s="86">
        <v>5670.8860000000004</v>
      </c>
      <c r="D258" s="94">
        <v>44961.120000000003</v>
      </c>
      <c r="E258" s="86">
        <v>32501.964</v>
      </c>
      <c r="F258" s="94">
        <v>22764.74</v>
      </c>
      <c r="G258" s="86">
        <v>12459.965</v>
      </c>
      <c r="H258" s="94">
        <v>8640.42</v>
      </c>
      <c r="I258" s="86">
        <v>14067.047</v>
      </c>
      <c r="J258" s="94">
        <v>9590.2199999999993</v>
      </c>
      <c r="K258" s="86">
        <v>623.48299999999995</v>
      </c>
      <c r="L258" s="86">
        <v>1582.89</v>
      </c>
      <c r="M258" s="86">
        <v>5070.1450000000004</v>
      </c>
      <c r="N258" s="86">
        <v>11129.36</v>
      </c>
      <c r="O258" s="86">
        <v>14481.951999999999</v>
      </c>
      <c r="P258" s="86">
        <v>6200.12</v>
      </c>
      <c r="Q258" s="86">
        <v>7535.3280000000004</v>
      </c>
      <c r="R258" s="86">
        <v>2754.77</v>
      </c>
      <c r="S258" s="86">
        <v>8621.83</v>
      </c>
      <c r="T258" s="86">
        <v>10026.587</v>
      </c>
      <c r="U258" s="86">
        <v>1381.653</v>
      </c>
      <c r="V258" s="88">
        <v>431.88900000000001</v>
      </c>
      <c r="W258" s="88">
        <v>197.46799999999999</v>
      </c>
      <c r="X258" s="88">
        <v>199.65700000000001</v>
      </c>
      <c r="Y258" s="88">
        <v>2.79</v>
      </c>
      <c r="Z258" s="88">
        <v>6.57</v>
      </c>
      <c r="AA258" s="88">
        <v>8.61</v>
      </c>
      <c r="AB258" s="88">
        <v>292.8793</v>
      </c>
      <c r="AC258" s="88">
        <v>20258.740000000002</v>
      </c>
      <c r="AD258" s="88">
        <v>4.8079999999999998</v>
      </c>
      <c r="AE258" s="88">
        <v>5.125</v>
      </c>
      <c r="AF258" s="88">
        <v>2.0099999999999998</v>
      </c>
      <c r="AG258" s="88">
        <v>2.75</v>
      </c>
      <c r="AH258" s="88">
        <v>0.25</v>
      </c>
      <c r="AI258" s="88">
        <v>0.23400000000000001</v>
      </c>
      <c r="AJ258" s="88">
        <v>0.52219000000000004</v>
      </c>
      <c r="AK258" s="39">
        <v>105.1</v>
      </c>
      <c r="AL258" s="39">
        <v>16.630700000000001</v>
      </c>
      <c r="AM258" s="89">
        <v>5920.683</v>
      </c>
      <c r="AN258" s="89">
        <v>1984.758</v>
      </c>
      <c r="AO258" s="90">
        <v>1894.07</v>
      </c>
      <c r="AP258" s="90">
        <v>914.3</v>
      </c>
      <c r="AQ258" s="90">
        <v>12662.44</v>
      </c>
      <c r="AR258" s="90">
        <v>10.15</v>
      </c>
      <c r="AS258" s="90">
        <v>13.8233</v>
      </c>
      <c r="AT258" s="17">
        <v>6</v>
      </c>
      <c r="AU258" s="17">
        <v>5.076082374787827E-2</v>
      </c>
      <c r="AV258" s="17">
        <v>8.4250714809194882E-2</v>
      </c>
      <c r="AW258" s="84">
        <v>5.1351869911909986E-2</v>
      </c>
      <c r="AX258" s="84">
        <v>8.2366485996216321E-2</v>
      </c>
      <c r="AY258" s="17">
        <v>5.6641796851360393E-2</v>
      </c>
      <c r="AZ258" s="17">
        <v>-6.0388011441362965E-2</v>
      </c>
      <c r="BA258" s="17">
        <v>5.5694952712195267E-2</v>
      </c>
      <c r="BB258" s="17">
        <v>-5.0040220207036024E-2</v>
      </c>
      <c r="BC258" s="17">
        <v>5.3010007432117145E-2</v>
      </c>
      <c r="BD258" s="17">
        <v>1.5596264694606177E-3</v>
      </c>
      <c r="BE258" s="17">
        <v>5.0699711478824572E-2</v>
      </c>
      <c r="BF258" s="17">
        <v>4.9112155280572667E-2</v>
      </c>
      <c r="BG258" s="17">
        <v>6.2285164514495506E-2</v>
      </c>
      <c r="BH258" s="17">
        <v>6.3202767492344991E-2</v>
      </c>
      <c r="BI258" s="17">
        <v>4.2473404444065999E-2</v>
      </c>
      <c r="BJ258" s="17">
        <v>1.9625490451308236E-2</v>
      </c>
      <c r="BK258" s="17">
        <v>6.2755789934265449E-2</v>
      </c>
      <c r="BL258" s="17">
        <v>6.2567811934900686E-2</v>
      </c>
      <c r="BM258" s="17">
        <v>6.7065637065637063E-2</v>
      </c>
      <c r="BN258" s="17">
        <v>3.90201366586298E-2</v>
      </c>
      <c r="BO258" s="17">
        <v>1.9759332347906167E-3</v>
      </c>
      <c r="BP258" s="17">
        <v>2.697698744769883E-2</v>
      </c>
      <c r="BQ258" s="17">
        <v>-7.1428571428571175E-3</v>
      </c>
      <c r="BR258" s="17">
        <v>-3.8980509745127456E-2</v>
      </c>
      <c r="BS258" s="17">
        <v>-3.2220943613348596E-2</v>
      </c>
      <c r="BT258" s="17">
        <v>4.1751083456869065E-3</v>
      </c>
      <c r="BU258" s="17">
        <v>4.3284609810945174E-3</v>
      </c>
      <c r="BV258" s="17">
        <v>-5.3763440860216116E-3</v>
      </c>
      <c r="BW258" s="17">
        <v>0</v>
      </c>
      <c r="BX258" s="17">
        <v>-3.1963470319634646E-2</v>
      </c>
      <c r="BY258" s="17">
        <v>-5.0724637681159312E-2</v>
      </c>
      <c r="BZ258" s="17">
        <v>0</v>
      </c>
      <c r="CA258" s="17">
        <v>4.4642857142858094E-3</v>
      </c>
      <c r="CB258" s="17">
        <v>4.8543689320388328E-3</v>
      </c>
      <c r="CC258" s="17">
        <v>4.7938638542666112E-3</v>
      </c>
      <c r="CD258" s="17">
        <v>2.0645185618130224E-2</v>
      </c>
      <c r="CE258" s="17">
        <v>5.0404561719015195E-2</v>
      </c>
      <c r="CF258" s="17">
        <v>6.5347729804333898E-2</v>
      </c>
      <c r="CG258" s="17">
        <v>4.8079649298815808E-2</v>
      </c>
      <c r="CH258" s="17">
        <v>1.2739559100476416E-2</v>
      </c>
      <c r="CI258" s="17">
        <v>-6.6936115952063058E-2</v>
      </c>
      <c r="CJ258" s="17">
        <v>-2.3588764657758388E-2</v>
      </c>
      <c r="CK258" s="17">
        <v>-2.5981290526766454E-3</v>
      </c>
      <c r="CM258" s="17">
        <v>56085.456134399996</v>
      </c>
      <c r="CN258" s="17">
        <v>2.5626815717189277E-2</v>
      </c>
      <c r="CO258" s="17">
        <v>5071.2483359999997</v>
      </c>
      <c r="CP258" s="17">
        <v>-1.1235067093370632E-2</v>
      </c>
      <c r="CQ258" s="17">
        <v>19253.419785599999</v>
      </c>
      <c r="CR258" s="17">
        <v>4.0217492927302256E-2</v>
      </c>
      <c r="CT258" s="103" t="s">
        <v>379</v>
      </c>
      <c r="CU258" s="103" t="s">
        <v>325</v>
      </c>
      <c r="CV258" s="102" t="s">
        <v>326</v>
      </c>
      <c r="CW258" s="103" t="s">
        <v>172</v>
      </c>
      <c r="CX258" s="103"/>
      <c r="CY258" s="109">
        <v>0</v>
      </c>
      <c r="CZ258" s="109">
        <v>0.57803499999999997</v>
      </c>
      <c r="DA258" s="109">
        <v>11.109715</v>
      </c>
      <c r="DB258" s="109">
        <v>-5.3321620000000003</v>
      </c>
      <c r="DC258" s="109">
        <v>9.0455550000000002</v>
      </c>
      <c r="DD258" s="109">
        <v>12.642571999999999</v>
      </c>
      <c r="DE258" s="109"/>
      <c r="DF258" s="109">
        <v>0.86956999999999995</v>
      </c>
    </row>
    <row r="259" spans="1:110" ht="14.4" thickTop="1" thickBot="1" x14ac:dyDescent="0.3">
      <c r="A259" s="95">
        <v>56</v>
      </c>
      <c r="B259" s="96">
        <v>41639</v>
      </c>
      <c r="C259" s="93">
        <v>5840.0940000000001</v>
      </c>
      <c r="D259" s="94">
        <v>46256.23</v>
      </c>
      <c r="E259" s="93">
        <v>33468.101999999999</v>
      </c>
      <c r="F259" s="94">
        <v>23417.89</v>
      </c>
      <c r="G259" s="93">
        <v>12978.374</v>
      </c>
      <c r="H259" s="94">
        <v>8999.94</v>
      </c>
      <c r="I259" s="93">
        <v>14559.031999999999</v>
      </c>
      <c r="J259" s="94">
        <v>9920.23</v>
      </c>
      <c r="K259" s="93">
        <v>641.85900000000004</v>
      </c>
      <c r="L259" s="93">
        <v>1662.856</v>
      </c>
      <c r="M259" s="93">
        <v>5239.8339999999998</v>
      </c>
      <c r="N259" s="93">
        <v>11266.267</v>
      </c>
      <c r="O259" s="93">
        <v>14579.581</v>
      </c>
      <c r="P259" s="93">
        <v>6351.3540000000003</v>
      </c>
      <c r="Q259" s="93">
        <v>7715.6760000000004</v>
      </c>
      <c r="R259" s="93">
        <v>2800.4259999999999</v>
      </c>
      <c r="S259" s="93">
        <v>8919.2369999999992</v>
      </c>
      <c r="T259" s="93">
        <v>10407.487999999999</v>
      </c>
      <c r="U259" s="93">
        <v>1395.4970000000001</v>
      </c>
      <c r="V259" s="97">
        <v>436.65899999999999</v>
      </c>
      <c r="W259" s="97">
        <v>197.077</v>
      </c>
      <c r="X259" s="97">
        <v>201.761</v>
      </c>
      <c r="Y259" s="97">
        <v>2.72</v>
      </c>
      <c r="Z259" s="97">
        <v>6.25</v>
      </c>
      <c r="AA259" s="97">
        <v>8.58</v>
      </c>
      <c r="AB259" s="97">
        <v>294.16050000000001</v>
      </c>
      <c r="AC259" s="97">
        <v>20346.89</v>
      </c>
      <c r="AD259" s="97">
        <v>4.8220000000000001</v>
      </c>
      <c r="AE259" s="97">
        <v>5.15</v>
      </c>
      <c r="AF259" s="97">
        <v>2.04</v>
      </c>
      <c r="AG259" s="97">
        <v>3.03</v>
      </c>
      <c r="AH259" s="97">
        <v>0.25</v>
      </c>
      <c r="AI259" s="97">
        <v>0.28699999999999998</v>
      </c>
      <c r="AJ259" s="97">
        <v>0.52531000000000005</v>
      </c>
      <c r="AK259" s="98">
        <v>105.4</v>
      </c>
      <c r="AL259" s="98">
        <v>17.346900000000002</v>
      </c>
      <c r="AM259" s="99">
        <v>6048.1809999999996</v>
      </c>
      <c r="AN259" s="99">
        <v>1956.2239999999999</v>
      </c>
      <c r="AO259" s="100">
        <v>1876.08</v>
      </c>
      <c r="AP259" s="100">
        <v>913.6</v>
      </c>
      <c r="AQ259" s="100">
        <v>12584.69</v>
      </c>
      <c r="AR259" s="100">
        <v>10.35</v>
      </c>
      <c r="AS259" s="100">
        <v>14.4237</v>
      </c>
      <c r="AT259" s="17">
        <v>5</v>
      </c>
      <c r="AU259" s="17">
        <v>3.6136610046982209E-2</v>
      </c>
      <c r="AV259" s="17">
        <v>-6.2986996759602398E-2</v>
      </c>
      <c r="AW259" s="84">
        <v>3.6102354039526219E-2</v>
      </c>
      <c r="AX259" s="84">
        <v>-6.1661962638005496E-2</v>
      </c>
      <c r="AY259" s="17">
        <v>3.8182566455600364E-2</v>
      </c>
      <c r="AZ259" s="17">
        <v>4.2996947886417836E-2</v>
      </c>
      <c r="BA259" s="17">
        <v>4.1351359816559352E-2</v>
      </c>
      <c r="BB259" s="17">
        <v>3.514065710843961E-2</v>
      </c>
      <c r="BC259" s="17">
        <v>2.9971768104523733E-2</v>
      </c>
      <c r="BD259" s="17">
        <v>4.146039202455043E-3</v>
      </c>
      <c r="BE259" s="17">
        <v>3.3117092432911388E-2</v>
      </c>
      <c r="BF259" s="17">
        <v>5.4528792815912386E-2</v>
      </c>
      <c r="BG259" s="17">
        <v>3.9703509882053956E-2</v>
      </c>
      <c r="BH259" s="17">
        <v>7.1006196041333736E-2</v>
      </c>
      <c r="BI259" s="17">
        <v>3.9882416853765923E-2</v>
      </c>
      <c r="BJ259" s="17">
        <v>2.7636944580211598E-2</v>
      </c>
      <c r="BK259" s="17">
        <v>3.9203734252063693E-2</v>
      </c>
      <c r="BL259" s="17">
        <v>2.8401215481394626E-2</v>
      </c>
      <c r="BM259" s="17">
        <v>3.0394036979411565E-2</v>
      </c>
      <c r="BN259" s="17">
        <v>3.8797551076563686E-3</v>
      </c>
      <c r="BO259" s="17">
        <v>-6.6917438076019575E-4</v>
      </c>
      <c r="BP259" s="17">
        <v>1.3220749854856884E-2</v>
      </c>
      <c r="BQ259" s="17">
        <v>-2.1582733812949506E-2</v>
      </c>
      <c r="BR259" s="17">
        <v>-3.120124804992197E-2</v>
      </c>
      <c r="BS259" s="17">
        <v>3.5671819262781401E-3</v>
      </c>
      <c r="BT259" s="17">
        <v>4.3240730378191206E-3</v>
      </c>
      <c r="BU259" s="17">
        <v>4.3272325876313467E-3</v>
      </c>
      <c r="BV259" s="17">
        <v>3.5343035343036178E-3</v>
      </c>
      <c r="BW259" s="17">
        <v>1.7758484609313729E-3</v>
      </c>
      <c r="BX259" s="17">
        <v>-3.3018867924528461E-2</v>
      </c>
      <c r="BY259" s="17">
        <v>-2.6717557251908497E-2</v>
      </c>
      <c r="BZ259" s="17">
        <v>0</v>
      </c>
      <c r="CA259" s="17">
        <v>2.2222222222222143E-2</v>
      </c>
      <c r="CB259" s="17">
        <v>-7.246376811594013E-3</v>
      </c>
      <c r="CC259" s="17">
        <v>1.9083969465649719E-3</v>
      </c>
      <c r="CD259" s="17">
        <v>-6.9765150675485943E-3</v>
      </c>
      <c r="CE259" s="17">
        <v>3.9381438655096801E-2</v>
      </c>
      <c r="CF259" s="17">
        <v>4.8731452399003672E-2</v>
      </c>
      <c r="CG259" s="17">
        <v>2.9153790929238088E-2</v>
      </c>
      <c r="CH259" s="17">
        <v>1.6517173485014025E-2</v>
      </c>
      <c r="CI259" s="17">
        <v>-1.1327757718830211E-2</v>
      </c>
      <c r="CJ259" s="17">
        <v>3.0821712849362637E-3</v>
      </c>
      <c r="CK259" s="17">
        <v>7.4457251649275857E-3</v>
      </c>
      <c r="CM259" s="17">
        <v>58473.854738700007</v>
      </c>
      <c r="CN259" s="17">
        <v>4.2584990279415535E-2</v>
      </c>
      <c r="CO259" s="17">
        <v>5161.7982269999993</v>
      </c>
      <c r="CP259" s="17">
        <v>1.7855542659427792E-2</v>
      </c>
      <c r="CQ259" s="17">
        <v>20253.901071299999</v>
      </c>
      <c r="CR259" s="17">
        <v>5.196382236719721E-2</v>
      </c>
      <c r="CT259" s="103" t="s">
        <v>380</v>
      </c>
      <c r="CU259" s="103" t="s">
        <v>325</v>
      </c>
      <c r="CV259" s="102" t="s">
        <v>326</v>
      </c>
      <c r="CW259" s="103" t="s">
        <v>173</v>
      </c>
      <c r="CX259" s="103"/>
      <c r="CY259" s="109">
        <v>0</v>
      </c>
      <c r="CZ259" s="109">
        <v>4.6007410000000002</v>
      </c>
      <c r="DA259" s="109">
        <v>15.555168999999999</v>
      </c>
      <c r="DB259" s="109">
        <v>7.5455560000000004</v>
      </c>
      <c r="DC259" s="109">
        <v>18.397838</v>
      </c>
      <c r="DD259" s="109">
        <v>23.104116999999999</v>
      </c>
      <c r="DE259" s="109"/>
      <c r="DF259" s="109">
        <v>4.9039260000000002</v>
      </c>
    </row>
    <row r="260" spans="1:110" ht="14.4" thickTop="1" thickBot="1" x14ac:dyDescent="0.3">
      <c r="A260" s="91">
        <v>57</v>
      </c>
      <c r="B260" s="85">
        <v>41670</v>
      </c>
      <c r="C260" s="86">
        <v>5702.3019999999997</v>
      </c>
      <c r="D260" s="94">
        <v>45082.94</v>
      </c>
      <c r="E260" s="86">
        <v>32662.95</v>
      </c>
      <c r="F260" s="94">
        <v>22809.06</v>
      </c>
      <c r="G260" s="86">
        <v>12566.212</v>
      </c>
      <c r="H260" s="94">
        <v>8675.36</v>
      </c>
      <c r="I260" s="86">
        <v>14073.21</v>
      </c>
      <c r="J260" s="94">
        <v>9544.36</v>
      </c>
      <c r="K260" s="86">
        <v>631.47900000000004</v>
      </c>
      <c r="L260" s="86">
        <v>1619.239</v>
      </c>
      <c r="M260" s="86">
        <v>5127.5789999999997</v>
      </c>
      <c r="N260" s="86">
        <v>10819.282999999999</v>
      </c>
      <c r="O260" s="86">
        <v>14374.447</v>
      </c>
      <c r="P260" s="86">
        <v>5911.8249999999998</v>
      </c>
      <c r="Q260" s="86">
        <v>7196.4880000000003</v>
      </c>
      <c r="R260" s="86">
        <v>2966.172</v>
      </c>
      <c r="S260" s="86">
        <v>8457.16</v>
      </c>
      <c r="T260" s="86">
        <v>9930.2970000000005</v>
      </c>
      <c r="U260" s="86">
        <v>1295.9480000000001</v>
      </c>
      <c r="V260" s="88">
        <v>422.5</v>
      </c>
      <c r="W260" s="88">
        <v>196.90299999999999</v>
      </c>
      <c r="X260" s="88">
        <v>193.90899999999999</v>
      </c>
      <c r="Y260" s="88">
        <v>2.79</v>
      </c>
      <c r="Z260" s="88">
        <v>6.74</v>
      </c>
      <c r="AA260" s="88">
        <v>8.9499999999999993</v>
      </c>
      <c r="AB260" s="88">
        <v>295.45510000000002</v>
      </c>
      <c r="AC260" s="88">
        <v>20436.04</v>
      </c>
      <c r="AD260" s="88">
        <v>5.2809999999999997</v>
      </c>
      <c r="AE260" s="88">
        <v>5.5960000000000001</v>
      </c>
      <c r="AF260" s="88">
        <v>2.09</v>
      </c>
      <c r="AG260" s="88">
        <v>2.66</v>
      </c>
      <c r="AH260" s="88">
        <v>0.25</v>
      </c>
      <c r="AI260" s="88">
        <v>0.29599999999999999</v>
      </c>
      <c r="AJ260" s="88">
        <v>0.52124999999999999</v>
      </c>
      <c r="AK260" s="39">
        <v>106.1</v>
      </c>
      <c r="AL260" s="39">
        <v>18.2547</v>
      </c>
      <c r="AM260" s="89">
        <v>5825.527</v>
      </c>
      <c r="AN260" s="89">
        <v>1829.6310000000001</v>
      </c>
      <c r="AO260" s="90">
        <v>1895.15</v>
      </c>
      <c r="AP260" s="90">
        <v>919.9</v>
      </c>
      <c r="AQ260" s="90">
        <v>14015.64</v>
      </c>
      <c r="AR260" s="90">
        <v>11.107900000000001</v>
      </c>
      <c r="AS260" s="90">
        <v>14.996499999999999</v>
      </c>
      <c r="AT260" s="17">
        <v>4</v>
      </c>
      <c r="AU260" s="17">
        <v>-1.1003526346446857E-2</v>
      </c>
      <c r="AV260" s="17">
        <v>4.3451911050963909E-2</v>
      </c>
      <c r="AW260" s="84">
        <v>-1.1261386918713923E-2</v>
      </c>
      <c r="AX260" s="84">
        <v>4.2344991202349025E-2</v>
      </c>
      <c r="AY260" s="17">
        <v>-1.8029764972723794E-2</v>
      </c>
      <c r="AZ260" s="17">
        <v>2.6265564167770705E-2</v>
      </c>
      <c r="BA260" s="17">
        <v>-1.6042021797110895E-2</v>
      </c>
      <c r="BB260" s="17">
        <v>1.878961089338782E-2</v>
      </c>
      <c r="BC260" s="17">
        <v>-6.401593625498081E-3</v>
      </c>
      <c r="BD260" s="17">
        <v>2.2789832129334275E-2</v>
      </c>
      <c r="BE260" s="17">
        <v>-1.1278320118253027E-2</v>
      </c>
      <c r="BF260" s="17">
        <v>-1.0080327750742968E-2</v>
      </c>
      <c r="BG260" s="17">
        <v>-7.4532407629518405E-3</v>
      </c>
      <c r="BH260" s="17">
        <v>-2.5556639995725106E-2</v>
      </c>
      <c r="BI260" s="17">
        <v>-1.3378967752579074E-2</v>
      </c>
      <c r="BJ260" s="17">
        <v>-2.2226244857829425E-2</v>
      </c>
      <c r="BK260" s="17">
        <v>-7.0287900530471292E-3</v>
      </c>
      <c r="BL260" s="17">
        <v>-4.5886878824952237E-4</v>
      </c>
      <c r="BM260" s="17">
        <v>-2.9635846472591876E-2</v>
      </c>
      <c r="BN260" s="17">
        <v>-1.3506105499746512E-2</v>
      </c>
      <c r="BO260" s="17">
        <v>1.7349309578644778E-3</v>
      </c>
      <c r="BP260" s="17">
        <v>3.5334801009279104E-3</v>
      </c>
      <c r="BQ260" s="17">
        <v>2.5735294117646967E-2</v>
      </c>
      <c r="BR260" s="17">
        <v>5.7971014492753659E-2</v>
      </c>
      <c r="BS260" s="17">
        <v>2.0142180094786744E-2</v>
      </c>
      <c r="BT260" s="17">
        <v>4.2039655316656876E-3</v>
      </c>
      <c r="BU260" s="17">
        <v>4.3328802151965107E-3</v>
      </c>
      <c r="BV260" s="17">
        <v>-3.9361922519163262E-3</v>
      </c>
      <c r="BW260" s="17">
        <v>9.4544022060272237E-3</v>
      </c>
      <c r="BX260" s="17">
        <v>-1.9512195121951237E-2</v>
      </c>
      <c r="BY260" s="17">
        <v>7.8431372549019773E-2</v>
      </c>
      <c r="BZ260" s="17">
        <v>0</v>
      </c>
      <c r="CA260" s="17">
        <v>1.7391304347826209E-2</v>
      </c>
      <c r="CB260" s="17">
        <v>1.642822384428233E-2</v>
      </c>
      <c r="CC260" s="17">
        <v>9.5238095238081577E-4</v>
      </c>
      <c r="CD260" s="17">
        <v>3.1239729892291956E-2</v>
      </c>
      <c r="CE260" s="17">
        <v>1.8235666503687353E-2</v>
      </c>
      <c r="CF260" s="17">
        <v>-1.4544318887654728E-2</v>
      </c>
      <c r="CG260" s="17">
        <v>-4.2557601124220357E-2</v>
      </c>
      <c r="CH260" s="17">
        <v>-1.6141181534488291E-2</v>
      </c>
      <c r="CI260" s="17">
        <v>-4.1993600903045825E-2</v>
      </c>
      <c r="CJ260" s="17">
        <v>9.3175422372044903E-3</v>
      </c>
      <c r="CK260" s="17">
        <v>1.2525362026911235E-2</v>
      </c>
      <c r="CM260" s="17">
        <v>60094.93245</v>
      </c>
      <c r="CN260" s="17">
        <v>2.7723120333763562E-2</v>
      </c>
      <c r="CO260" s="17">
        <v>5151.4295000000002</v>
      </c>
      <c r="CP260" s="17">
        <v>-2.0087431829014513E-3</v>
      </c>
      <c r="CQ260" s="17">
        <v>20145.293700000002</v>
      </c>
      <c r="CR260" s="17">
        <v>-5.3622939559971883E-3</v>
      </c>
      <c r="CT260" s="103" t="s">
        <v>381</v>
      </c>
      <c r="CU260" s="103" t="s">
        <v>382</v>
      </c>
      <c r="CV260" s="102" t="s">
        <v>326</v>
      </c>
      <c r="CW260" s="103" t="s">
        <v>174</v>
      </c>
      <c r="CX260" s="103"/>
      <c r="CY260" s="109">
        <v>4.3487299999999998</v>
      </c>
      <c r="CZ260" s="109">
        <v>8.047523</v>
      </c>
      <c r="DA260" s="109">
        <v>17.731732999999998</v>
      </c>
      <c r="DB260" s="109">
        <v>27.720298</v>
      </c>
      <c r="DC260" s="109">
        <v>-4.2073260000000001</v>
      </c>
      <c r="DD260" s="109">
        <v>-7.6161139999999996</v>
      </c>
      <c r="DE260" s="109">
        <v>6.6836770000000003</v>
      </c>
      <c r="DF260" s="109">
        <v>22.571476000000001</v>
      </c>
    </row>
    <row r="261" spans="1:110" ht="14.4" thickTop="1" thickBot="1" x14ac:dyDescent="0.3">
      <c r="A261" s="91">
        <v>58</v>
      </c>
      <c r="B261" s="85">
        <v>41698</v>
      </c>
      <c r="C261" s="86">
        <v>5980.8059999999996</v>
      </c>
      <c r="D261" s="94">
        <v>47173.760000000002</v>
      </c>
      <c r="E261" s="86">
        <v>34259.752</v>
      </c>
      <c r="F261" s="94">
        <v>23870.85</v>
      </c>
      <c r="G261" s="86">
        <v>13275.373</v>
      </c>
      <c r="H261" s="94">
        <v>9165.7000000000007</v>
      </c>
      <c r="I261" s="86">
        <v>14763.065000000001</v>
      </c>
      <c r="J261" s="94">
        <v>10008.219999999999</v>
      </c>
      <c r="K261" s="86">
        <v>666.56700000000001</v>
      </c>
      <c r="L261" s="86">
        <v>1587.3240000000001</v>
      </c>
      <c r="M261" s="86">
        <v>5403.6090000000004</v>
      </c>
      <c r="N261" s="86">
        <v>11038.216</v>
      </c>
      <c r="O261" s="86">
        <v>14831.986999999999</v>
      </c>
      <c r="P261" s="86">
        <v>6336.9189999999999</v>
      </c>
      <c r="Q261" s="86">
        <v>7220.7569999999996</v>
      </c>
      <c r="R261" s="86">
        <v>3097.951</v>
      </c>
      <c r="S261" s="86">
        <v>8884.4390000000003</v>
      </c>
      <c r="T261" s="86">
        <v>10361.037</v>
      </c>
      <c r="U261" s="86">
        <v>1356.3420000000001</v>
      </c>
      <c r="V261" s="88">
        <v>432.81700000000001</v>
      </c>
      <c r="W261" s="88">
        <v>197.93299999999999</v>
      </c>
      <c r="X261" s="88">
        <v>199.71600000000001</v>
      </c>
      <c r="Y261" s="88">
        <v>2.66</v>
      </c>
      <c r="Z261" s="88">
        <v>6.53</v>
      </c>
      <c r="AA261" s="88">
        <v>8.7899999999999991</v>
      </c>
      <c r="AB261" s="88">
        <v>296.65449999999998</v>
      </c>
      <c r="AC261" s="88">
        <v>20526.32</v>
      </c>
      <c r="AD261" s="88">
        <v>5.3259999999999996</v>
      </c>
      <c r="AE261" s="88">
        <v>5.5960000000000001</v>
      </c>
      <c r="AF261" s="88">
        <v>2.04</v>
      </c>
      <c r="AG261" s="88">
        <v>2.66</v>
      </c>
      <c r="AH261" s="88">
        <v>0.25</v>
      </c>
      <c r="AI261" s="88">
        <v>0.28599999999999998</v>
      </c>
      <c r="AJ261" s="88">
        <v>0.52188000000000001</v>
      </c>
      <c r="AK261" s="39">
        <v>107.3</v>
      </c>
      <c r="AL261" s="39">
        <v>17.9818</v>
      </c>
      <c r="AM261" s="89">
        <v>6120.2539999999999</v>
      </c>
      <c r="AN261" s="89">
        <v>1890.624</v>
      </c>
      <c r="AO261" s="90">
        <v>1988.1</v>
      </c>
      <c r="AP261" s="90">
        <v>926.5</v>
      </c>
      <c r="AQ261" s="90">
        <v>14206.15</v>
      </c>
      <c r="AR261" s="90">
        <v>10.755000000000001</v>
      </c>
      <c r="AS261" s="90">
        <v>14.842000000000001</v>
      </c>
      <c r="AT261" s="17">
        <v>3</v>
      </c>
      <c r="AU261" s="17">
        <v>2.9838018256759025E-2</v>
      </c>
      <c r="AV261" s="17">
        <v>2.5503241671384957E-2</v>
      </c>
      <c r="AW261" s="84">
        <v>2.9725526740476349E-2</v>
      </c>
      <c r="AX261" s="84">
        <v>2.5068812908219718E-2</v>
      </c>
      <c r="AY261" s="17">
        <v>4.1605975618711488E-2</v>
      </c>
      <c r="AZ261" s="17">
        <v>5.2596305794545994E-2</v>
      </c>
      <c r="BA261" s="17">
        <v>3.4974291334919139E-2</v>
      </c>
      <c r="BB261" s="17">
        <v>5.2820718416419998E-2</v>
      </c>
      <c r="BC261" s="17">
        <v>2.9473137198608557E-2</v>
      </c>
      <c r="BD261" s="17">
        <v>5.0518987421741102E-2</v>
      </c>
      <c r="BE261" s="17">
        <v>3.3468273589808417E-2</v>
      </c>
      <c r="BF261" s="17">
        <v>1.2301426137711458E-2</v>
      </c>
      <c r="BG261" s="17">
        <v>6.7414254652964356E-3</v>
      </c>
      <c r="BH261" s="17">
        <v>2.4392108539834867E-2</v>
      </c>
      <c r="BI261" s="17">
        <v>2.3933662874396466E-2</v>
      </c>
      <c r="BJ261" s="17">
        <v>1.6573434442802792E-2</v>
      </c>
      <c r="BK261" s="17">
        <v>3.4494649047823955E-2</v>
      </c>
      <c r="BL261" s="17">
        <v>3.7989098384126008E-2</v>
      </c>
      <c r="BM261" s="17">
        <v>1.0019881981944811E-2</v>
      </c>
      <c r="BN261" s="17">
        <v>1.1044504490737239E-2</v>
      </c>
      <c r="BO261" s="17">
        <v>-1.9800676565316921E-3</v>
      </c>
      <c r="BP261" s="17">
        <v>1.0538072794842979E-2</v>
      </c>
      <c r="BQ261" s="17">
        <v>-2.5089605734766929E-2</v>
      </c>
      <c r="BR261" s="17">
        <v>-4.8706240487062402E-2</v>
      </c>
      <c r="BS261" s="17">
        <v>-3.4843205574912606E-3</v>
      </c>
      <c r="BT261" s="17">
        <v>4.374498300153018E-3</v>
      </c>
      <c r="BU261" s="17">
        <v>4.3512084167127707E-3</v>
      </c>
      <c r="BV261" s="17">
        <v>2.9118136439267861E-3</v>
      </c>
      <c r="BW261" s="17">
        <v>4.8780487804878092E-3</v>
      </c>
      <c r="BX261" s="17">
        <v>1.4925373134328401E-2</v>
      </c>
      <c r="BY261" s="17">
        <v>0.10181818181818181</v>
      </c>
      <c r="BZ261" s="17">
        <v>0</v>
      </c>
      <c r="CA261" s="17">
        <v>0.22649572649572636</v>
      </c>
      <c r="CB261" s="17">
        <v>5.9748367452459039E-3</v>
      </c>
      <c r="CC261" s="17">
        <v>2.8544243577546258E-3</v>
      </c>
      <c r="CD261" s="17">
        <v>4.3064934127847954E-2</v>
      </c>
      <c r="CE261" s="17">
        <v>2.1534339872612662E-2</v>
      </c>
      <c r="CF261" s="17">
        <v>-1.4376563792663943E-2</v>
      </c>
      <c r="CG261" s="17">
        <v>-9.4980650134366407E-3</v>
      </c>
      <c r="CH261" s="17">
        <v>-7.6561303729616448E-4</v>
      </c>
      <c r="CI261" s="17">
        <v>-6.1402067847903252E-3</v>
      </c>
      <c r="CJ261" s="17">
        <v>1.9704433497536922E-2</v>
      </c>
      <c r="CK261" s="17">
        <v>4.3433912307480949E-2</v>
      </c>
      <c r="CM261" s="17">
        <v>62598.67334999999</v>
      </c>
      <c r="CN261" s="17">
        <v>4.1663095338082767E-2</v>
      </c>
      <c r="CO261" s="17">
        <v>5194.4579999999996</v>
      </c>
      <c r="CP261" s="17">
        <v>8.3527300528909443E-3</v>
      </c>
      <c r="CQ261" s="17">
        <v>20246.918399999999</v>
      </c>
      <c r="CR261" s="17">
        <v>5.044587659697175E-3</v>
      </c>
      <c r="CT261" s="103" t="s">
        <v>383</v>
      </c>
      <c r="CU261" s="103" t="s">
        <v>382</v>
      </c>
      <c r="CV261" s="102" t="s">
        <v>326</v>
      </c>
      <c r="CW261" s="103" t="s">
        <v>175</v>
      </c>
      <c r="CX261" s="103"/>
      <c r="CY261" s="109">
        <v>-0.34312999999999999</v>
      </c>
      <c r="CZ261" s="109">
        <v>4.5328489999999997</v>
      </c>
      <c r="DA261" s="109">
        <v>4.6076769999999998</v>
      </c>
      <c r="DB261" s="109">
        <v>13.242807000000001</v>
      </c>
      <c r="DC261" s="109">
        <v>31.273693999999999</v>
      </c>
      <c r="DD261" s="109">
        <v>29.100200999999998</v>
      </c>
      <c r="DE261" s="109">
        <v>26.759632</v>
      </c>
      <c r="DF261" s="109">
        <v>5.7208019999999999</v>
      </c>
    </row>
    <row r="262" spans="1:110" ht="14.4" thickTop="1" thickBot="1" x14ac:dyDescent="0.3">
      <c r="A262" s="91">
        <v>59</v>
      </c>
      <c r="B262" s="85">
        <v>41729</v>
      </c>
      <c r="C262" s="86">
        <v>6090.4309999999996</v>
      </c>
      <c r="D262" s="94">
        <v>47842</v>
      </c>
      <c r="E262" s="86">
        <v>34911.133000000002</v>
      </c>
      <c r="F262" s="94">
        <v>24227.21</v>
      </c>
      <c r="G262" s="86">
        <v>13698.816999999999</v>
      </c>
      <c r="H262" s="94">
        <v>9408.08</v>
      </c>
      <c r="I262" s="86">
        <v>15254.307000000001</v>
      </c>
      <c r="J262" s="94">
        <v>10285.85</v>
      </c>
      <c r="K262" s="86">
        <v>667.20399999999995</v>
      </c>
      <c r="L262" s="86">
        <v>1638.577</v>
      </c>
      <c r="M262" s="86">
        <v>5483.973</v>
      </c>
      <c r="N262" s="86">
        <v>11466.837</v>
      </c>
      <c r="O262" s="86">
        <v>15243.697</v>
      </c>
      <c r="P262" s="86">
        <v>6735.7520000000004</v>
      </c>
      <c r="Q262" s="86">
        <v>7621.86</v>
      </c>
      <c r="R262" s="86">
        <v>3096.38</v>
      </c>
      <c r="S262" s="86">
        <v>9110.2090000000007</v>
      </c>
      <c r="T262" s="86">
        <v>10490.550999999999</v>
      </c>
      <c r="U262" s="86">
        <v>1420.8389999999999</v>
      </c>
      <c r="V262" s="88">
        <v>440.55799999999999</v>
      </c>
      <c r="W262" s="88">
        <v>197.642</v>
      </c>
      <c r="X262" s="88">
        <v>204.822</v>
      </c>
      <c r="Y262" s="88">
        <v>2.81</v>
      </c>
      <c r="Z262" s="88">
        <v>6.5</v>
      </c>
      <c r="AA262" s="88">
        <v>8.6999999999999993</v>
      </c>
      <c r="AB262" s="88">
        <v>298.02699999999999</v>
      </c>
      <c r="AC262" s="88">
        <v>20623.810000000001</v>
      </c>
      <c r="AD262" s="88">
        <v>5.3739999999999997</v>
      </c>
      <c r="AE262" s="88">
        <v>5.6440000000000001</v>
      </c>
      <c r="AF262" s="88">
        <v>2.0499999999999998</v>
      </c>
      <c r="AG262" s="88">
        <v>2.72</v>
      </c>
      <c r="AH262" s="88">
        <v>0.25</v>
      </c>
      <c r="AI262" s="88">
        <v>0.313</v>
      </c>
      <c r="AJ262" s="88">
        <v>0.52219000000000004</v>
      </c>
      <c r="AK262" s="39">
        <v>108.7</v>
      </c>
      <c r="AL262" s="39">
        <v>17.559000000000001</v>
      </c>
      <c r="AM262" s="89">
        <v>6132.5919999999996</v>
      </c>
      <c r="AN262" s="89">
        <v>1949.0830000000001</v>
      </c>
      <c r="AO262" s="90">
        <v>1980.21</v>
      </c>
      <c r="AP262" s="90">
        <v>931.6</v>
      </c>
      <c r="AQ262" s="90">
        <v>13643.85</v>
      </c>
      <c r="AR262" s="90">
        <v>10.5343</v>
      </c>
      <c r="AS262" s="90">
        <v>14.510199999999999</v>
      </c>
      <c r="AT262" s="17">
        <v>2</v>
      </c>
      <c r="AU262" s="17">
        <v>-2.3594140779240935E-2</v>
      </c>
      <c r="AV262" s="17">
        <v>4.2666992654589952E-2</v>
      </c>
      <c r="AW262" s="84">
        <v>-2.4057294913228056E-2</v>
      </c>
      <c r="AX262" s="84">
        <v>4.3615177087280799E-2</v>
      </c>
      <c r="AY262" s="17">
        <v>-3.1757599218515398E-2</v>
      </c>
      <c r="AZ262" s="17">
        <v>3.5685840552027281E-2</v>
      </c>
      <c r="BA262" s="17">
        <v>-3.3369114100442965E-2</v>
      </c>
      <c r="BB262" s="17">
        <v>3.9617883039704038E-2</v>
      </c>
      <c r="BC262" s="17">
        <v>-1.6171776044271446E-2</v>
      </c>
      <c r="BD262" s="17">
        <v>-2.623017266678529E-2</v>
      </c>
      <c r="BE262" s="17">
        <v>-2.1423388603532101E-2</v>
      </c>
      <c r="BF262" s="17">
        <v>-3.9674543484545577E-2</v>
      </c>
      <c r="BG262" s="17">
        <v>-1.4069951667335268E-2</v>
      </c>
      <c r="BH262" s="17">
        <v>-6.9202409438995249E-2</v>
      </c>
      <c r="BI262" s="17">
        <v>-6.7290020991031763E-2</v>
      </c>
      <c r="BJ262" s="17">
        <v>5.9185995273576264E-2</v>
      </c>
      <c r="BK262" s="17">
        <v>-5.180678571496633E-2</v>
      </c>
      <c r="BL262" s="17">
        <v>-4.585073746902224E-2</v>
      </c>
      <c r="BM262" s="17">
        <v>-7.1335875318972342E-2</v>
      </c>
      <c r="BN262" s="17">
        <v>-3.242576014693388E-2</v>
      </c>
      <c r="BO262" s="17">
        <v>-8.8290363664966787E-4</v>
      </c>
      <c r="BP262" s="17">
        <v>-3.8917332883956823E-2</v>
      </c>
      <c r="BQ262" s="17">
        <v>2.5735294117646967E-2</v>
      </c>
      <c r="BR262" s="17">
        <v>7.8400000000000025E-2</v>
      </c>
      <c r="BS262" s="17">
        <v>4.3123543123543051E-2</v>
      </c>
      <c r="BT262" s="17">
        <v>4.4009987744786372E-3</v>
      </c>
      <c r="BU262" s="17">
        <v>4.3815049867572675E-3</v>
      </c>
      <c r="BV262" s="17">
        <v>9.5188718374118464E-2</v>
      </c>
      <c r="BW262" s="17">
        <v>8.6601941747572742E-2</v>
      </c>
      <c r="BX262" s="17">
        <v>2.450980392156854E-2</v>
      </c>
      <c r="BY262" s="17">
        <v>-0.12211221122112204</v>
      </c>
      <c r="BZ262" s="17">
        <v>0</v>
      </c>
      <c r="CA262" s="17">
        <v>3.1358885017421567E-2</v>
      </c>
      <c r="CB262" s="17">
        <v>-7.7287696788563842E-3</v>
      </c>
      <c r="CC262" s="17">
        <v>6.6413662239088733E-3</v>
      </c>
      <c r="CD262" s="17">
        <v>5.2332116977673149E-2</v>
      </c>
      <c r="CE262" s="17">
        <v>-3.6813382403734218E-2</v>
      </c>
      <c r="CF262" s="17">
        <v>-6.471293675979839E-2</v>
      </c>
      <c r="CG262" s="17">
        <v>1.0164811735107415E-2</v>
      </c>
      <c r="CH262" s="17">
        <v>6.895796847635749E-3</v>
      </c>
      <c r="CI262" s="17">
        <v>0.11370562167204756</v>
      </c>
      <c r="CJ262" s="17">
        <v>7.3227053140096698E-2</v>
      </c>
      <c r="CK262" s="17">
        <v>3.9712417756886165E-2</v>
      </c>
      <c r="CM262" s="17">
        <v>64709.371363300008</v>
      </c>
      <c r="CN262" s="17">
        <v>3.3717935226817763E-2</v>
      </c>
      <c r="CO262" s="17">
        <v>5662.5852620000005</v>
      </c>
      <c r="CP262" s="17">
        <v>9.0120521140030663E-2</v>
      </c>
      <c r="CQ262" s="17">
        <v>20323.358184900004</v>
      </c>
      <c r="CR262" s="17">
        <v>3.7753787213370416E-3</v>
      </c>
      <c r="CT262" s="103" t="s">
        <v>384</v>
      </c>
      <c r="CU262" s="103" t="s">
        <v>382</v>
      </c>
      <c r="CV262" s="102" t="s">
        <v>326</v>
      </c>
      <c r="CW262" s="103" t="s">
        <v>176</v>
      </c>
      <c r="CX262" s="103"/>
      <c r="CY262" s="109">
        <v>9.9824599999999997</v>
      </c>
      <c r="CZ262" s="109">
        <v>20.606663999999999</v>
      </c>
      <c r="DA262" s="109">
        <v>-6.9987729999999999</v>
      </c>
      <c r="DB262" s="109">
        <v>0.44038699999999997</v>
      </c>
      <c r="DC262" s="109">
        <v>9.9026650000000007</v>
      </c>
      <c r="DD262" s="109">
        <v>13.877228000000001</v>
      </c>
      <c r="DE262" s="109">
        <v>25.358363000000001</v>
      </c>
      <c r="DF262" s="109">
        <v>7.9796889999999996</v>
      </c>
    </row>
    <row r="263" spans="1:110" ht="14.4" thickTop="1" thickBot="1" x14ac:dyDescent="0.3">
      <c r="A263" s="91">
        <v>60</v>
      </c>
      <c r="B263" s="85">
        <v>41759</v>
      </c>
      <c r="C263" s="86">
        <v>6251.8919999999998</v>
      </c>
      <c r="D263" s="94">
        <v>48823.93</v>
      </c>
      <c r="E263" s="86">
        <v>35825.775000000001</v>
      </c>
      <c r="F263" s="94">
        <v>24718.01</v>
      </c>
      <c r="G263" s="86">
        <v>13797.297</v>
      </c>
      <c r="H263" s="94">
        <v>9425.11</v>
      </c>
      <c r="I263" s="86">
        <v>15486.877</v>
      </c>
      <c r="J263" s="94">
        <v>10400.52</v>
      </c>
      <c r="K263" s="86">
        <v>683.74699999999996</v>
      </c>
      <c r="L263" s="86">
        <v>1680.9349999999999</v>
      </c>
      <c r="M263" s="86">
        <v>5608.8029999999999</v>
      </c>
      <c r="N263" s="86">
        <v>12049.991</v>
      </c>
      <c r="O263" s="86">
        <v>15640.53</v>
      </c>
      <c r="P263" s="86">
        <v>7007.1790000000001</v>
      </c>
      <c r="Q263" s="86">
        <v>7946.8280000000004</v>
      </c>
      <c r="R263" s="86">
        <v>3219.3220000000001</v>
      </c>
      <c r="S263" s="86">
        <v>9307.7219999999998</v>
      </c>
      <c r="T263" s="86">
        <v>10647.737999999999</v>
      </c>
      <c r="U263" s="86">
        <v>1453.8679999999999</v>
      </c>
      <c r="V263" s="88">
        <v>441.97899999999998</v>
      </c>
      <c r="W263" s="88">
        <v>197.91499999999999</v>
      </c>
      <c r="X263" s="88">
        <v>209.23</v>
      </c>
      <c r="Y263" s="88">
        <v>2.81</v>
      </c>
      <c r="Z263" s="88">
        <v>6.34</v>
      </c>
      <c r="AA263" s="88">
        <v>8.74</v>
      </c>
      <c r="AB263" s="88">
        <v>299.39210000000003</v>
      </c>
      <c r="AC263" s="88" t="e">
        <v>#N/A</v>
      </c>
      <c r="AD263" s="88">
        <v>5.3719999999999999</v>
      </c>
      <c r="AE263" s="88">
        <v>5.6929999999999996</v>
      </c>
      <c r="AF263" s="88">
        <v>2.08</v>
      </c>
      <c r="AG263" s="88">
        <v>2.65</v>
      </c>
      <c r="AH263" s="88">
        <v>0.25</v>
      </c>
      <c r="AI263" s="88">
        <v>0.33900000000000002</v>
      </c>
      <c r="AJ263" s="88">
        <v>0.52705999999999997</v>
      </c>
      <c r="AK263" s="39" t="e">
        <v>#N/A</v>
      </c>
      <c r="AL263" s="39">
        <v>17.7424</v>
      </c>
      <c r="AM263" s="89">
        <v>6198.7979999999998</v>
      </c>
      <c r="AN263" s="89">
        <v>1956.3389999999999</v>
      </c>
      <c r="AO263" s="90">
        <v>2047.01</v>
      </c>
      <c r="AP263" s="90">
        <v>937.7</v>
      </c>
      <c r="AQ263" s="90">
        <v>13574.9</v>
      </c>
      <c r="AR263" s="90">
        <v>10.513</v>
      </c>
      <c r="AS263" s="90">
        <v>14.580500000000001</v>
      </c>
      <c r="AT263" s="17">
        <v>1</v>
      </c>
      <c r="AU263" s="17">
        <v>4.8840626119065478E-2</v>
      </c>
      <c r="AV263" s="17">
        <v>3.8605522398661218E-2</v>
      </c>
      <c r="AW263" s="84">
        <v>4.888725605005062E-2</v>
      </c>
      <c r="AX263" s="84">
        <v>3.8361454100274806E-2</v>
      </c>
      <c r="AY263" s="17">
        <v>5.6433951615650013E-2</v>
      </c>
      <c r="AZ263" s="17">
        <v>-1.9960528106710118E-2</v>
      </c>
      <c r="BA263" s="17">
        <v>4.901902266789171E-2</v>
      </c>
      <c r="BB263" s="17">
        <v>-1.8779856698080799E-2</v>
      </c>
      <c r="BC263" s="17">
        <v>5.5564793128512591E-2</v>
      </c>
      <c r="BD263" s="17">
        <v>-1.970987605906227E-2</v>
      </c>
      <c r="BE263" s="17">
        <v>5.3832422669646052E-2</v>
      </c>
      <c r="BF263" s="17">
        <v>2.0235444437491923E-2</v>
      </c>
      <c r="BG263" s="17">
        <v>3.1830094055096403E-2</v>
      </c>
      <c r="BH263" s="17">
        <v>7.1905714394455256E-2</v>
      </c>
      <c r="BI263" s="17">
        <v>3.3723393966611503E-3</v>
      </c>
      <c r="BJ263" s="17">
        <v>4.4427295517589727E-2</v>
      </c>
      <c r="BK263" s="17">
        <v>5.0522752318745257E-2</v>
      </c>
      <c r="BL263" s="17">
        <v>4.3376346145538314E-2</v>
      </c>
      <c r="BM263" s="17">
        <v>4.6602178482469947E-2</v>
      </c>
      <c r="BN263" s="17">
        <v>2.4418934911242696E-2</v>
      </c>
      <c r="BO263" s="17">
        <v>5.2310020670076618E-3</v>
      </c>
      <c r="BP263" s="17">
        <v>2.9947037012206801E-2</v>
      </c>
      <c r="BQ263" s="17">
        <v>-4.6594982078853042E-2</v>
      </c>
      <c r="BR263" s="17">
        <v>-3.1157270029673612E-2</v>
      </c>
      <c r="BS263" s="17">
        <v>-1.787709497206702E-2</v>
      </c>
      <c r="BT263" s="17">
        <v>4.0595000729382047E-3</v>
      </c>
      <c r="BU263" s="17" t="e">
        <v>#N/A</v>
      </c>
      <c r="BV263" s="17">
        <v>5.8701003597805279E-3</v>
      </c>
      <c r="BW263" s="17">
        <v>0</v>
      </c>
      <c r="BX263" s="17">
        <v>-1.4354066985645786E-2</v>
      </c>
      <c r="BY263" s="17">
        <v>0</v>
      </c>
      <c r="BZ263" s="17">
        <v>0</v>
      </c>
      <c r="CA263" s="17">
        <v>-3.3783783783783772E-2</v>
      </c>
      <c r="CB263" s="17">
        <v>1.2086330935252576E-3</v>
      </c>
      <c r="CC263" s="17" t="e">
        <v>#N/A</v>
      </c>
      <c r="CD263" s="17">
        <v>-1.4949574630095275E-2</v>
      </c>
      <c r="CE263" s="17">
        <v>5.059233267651142E-2</v>
      </c>
      <c r="CF263" s="17">
        <v>3.3336230092297248E-2</v>
      </c>
      <c r="CG263" s="17">
        <v>4.9046249637231698E-2</v>
      </c>
      <c r="CH263" s="17">
        <v>7.1746929014022687E-3</v>
      </c>
      <c r="CI263" s="17">
        <v>1.3592672186214738E-2</v>
      </c>
      <c r="CJ263" s="17">
        <v>-3.1770181582477353E-2</v>
      </c>
      <c r="CK263" s="17">
        <v>-1.0302403894241863E-2</v>
      </c>
      <c r="CM263" s="17">
        <v>65823.331770000004</v>
      </c>
      <c r="CN263" s="17">
        <v>1.7214823498220122E-2</v>
      </c>
      <c r="CO263" s="17">
        <v>5482.6839</v>
      </c>
      <c r="CP263" s="17">
        <v>-3.1770181582477464E-2</v>
      </c>
      <c r="CQ263" s="17">
        <v>20333.661120000001</v>
      </c>
      <c r="CR263" s="17">
        <v>5.0695042651227595E-4</v>
      </c>
      <c r="CT263" s="103" t="s">
        <v>385</v>
      </c>
      <c r="CU263" s="103" t="s">
        <v>382</v>
      </c>
      <c r="CV263" s="102" t="s">
        <v>326</v>
      </c>
      <c r="CW263" s="103" t="s">
        <v>177</v>
      </c>
      <c r="CX263" s="103"/>
      <c r="CY263" s="109">
        <v>1.4697199999999999</v>
      </c>
      <c r="CZ263" s="109">
        <v>17.559014000000001</v>
      </c>
      <c r="DA263" s="109">
        <v>7.85412</v>
      </c>
      <c r="DB263" s="109">
        <v>22.834768</v>
      </c>
      <c r="DC263" s="109">
        <v>22.178474000000001</v>
      </c>
      <c r="DD263" s="109">
        <v>20.216450999999999</v>
      </c>
      <c r="DE263" s="109">
        <v>21.204878000000001</v>
      </c>
      <c r="DF263" s="109">
        <v>7.5822510000000003</v>
      </c>
    </row>
    <row r="264" spans="1:110" ht="13.8" thickTop="1" x14ac:dyDescent="0.25">
      <c r="A264" s="91"/>
      <c r="B264" s="85" t="s">
        <v>128</v>
      </c>
      <c r="K264" s="3"/>
      <c r="P264" s="3"/>
      <c r="AT264" s="17" t="s">
        <v>128</v>
      </c>
      <c r="AU264" s="17">
        <v>4.8840626119065478E-2</v>
      </c>
      <c r="AV264" s="17">
        <v>1.983581454865635E-2</v>
      </c>
      <c r="AW264" s="17">
        <v>4.888725605005062E-2</v>
      </c>
      <c r="AX264" s="17">
        <v>1.9342477054935303E-2</v>
      </c>
      <c r="AY264" s="17">
        <v>5.6433951615650013E-2</v>
      </c>
      <c r="AZ264" s="17">
        <v>1.8417900563781453E-2</v>
      </c>
      <c r="BA264" s="17">
        <v>4.901902266789171E-2</v>
      </c>
      <c r="BB264" s="17">
        <v>8.8697540278803721E-3</v>
      </c>
      <c r="BC264" s="17">
        <v>5.5564793128512591E-2</v>
      </c>
      <c r="BD264" s="17">
        <v>-1.970987605906227E-2</v>
      </c>
      <c r="BE264" s="17">
        <v>5.3832227645834507E-2</v>
      </c>
      <c r="BF264" s="17">
        <v>2.0235444437491923E-2</v>
      </c>
      <c r="BG264" s="17">
        <v>3.1830094055096403E-2</v>
      </c>
      <c r="BH264" s="17">
        <v>7.1905714394455256E-2</v>
      </c>
      <c r="BI264" s="17">
        <v>3.3723393966611503E-3</v>
      </c>
      <c r="BJ264" s="17">
        <v>4.4427295517589727E-2</v>
      </c>
      <c r="BK264" s="17">
        <v>5.0522752318745257E-2</v>
      </c>
      <c r="BL264" s="17">
        <v>4.3376346145538314E-2</v>
      </c>
      <c r="BM264" s="17">
        <v>4.6602178482469947E-2</v>
      </c>
      <c r="BN264" s="17">
        <v>2.4418934911242696E-2</v>
      </c>
      <c r="BO264" s="17">
        <v>5.2310020670076618E-3</v>
      </c>
      <c r="BP264" s="17">
        <v>2.9947037012206801E-2</v>
      </c>
      <c r="BQ264" s="17">
        <v>-4.6594982078853042E-2</v>
      </c>
      <c r="BR264" s="17">
        <v>-3.1157270029673612E-2</v>
      </c>
      <c r="BS264" s="17">
        <v>-1.787709497206702E-2</v>
      </c>
      <c r="BT264" s="17">
        <v>4.0595000729382047E-3</v>
      </c>
      <c r="BU264" s="17">
        <v>-1</v>
      </c>
      <c r="BV264" s="17">
        <v>5.8701003597805279E-3</v>
      </c>
      <c r="BW264" s="17">
        <v>0</v>
      </c>
      <c r="BX264" s="17">
        <v>-1</v>
      </c>
      <c r="BY264" s="17">
        <v>-1</v>
      </c>
      <c r="BZ264" s="17">
        <v>0</v>
      </c>
      <c r="CA264" s="17">
        <v>-3.3783783783783772E-2</v>
      </c>
      <c r="CB264" s="17">
        <v>1.2086330935252576E-3</v>
      </c>
      <c r="CC264" s="17">
        <v>6.6413662239088733E-3</v>
      </c>
      <c r="CD264" s="17">
        <v>-1.4949574630095275E-2</v>
      </c>
      <c r="CE264" s="17">
        <v>5.059233267651142E-2</v>
      </c>
      <c r="CF264" s="17">
        <v>3.3336230092297248E-2</v>
      </c>
      <c r="CG264" s="17">
        <v>4.9046249637231698E-2</v>
      </c>
      <c r="CH264" s="17">
        <v>7.1746929014022687E-3</v>
      </c>
      <c r="CI264" s="17">
        <v>1.3592672186214738E-2</v>
      </c>
      <c r="CJ264" s="17">
        <v>-3.1770181582477353E-2</v>
      </c>
      <c r="CK264" s="17">
        <v>-1.0302403894241863E-2</v>
      </c>
      <c r="CL264" s="17" t="s">
        <v>128</v>
      </c>
      <c r="CM264" s="17">
        <v>1.7214823498220122E-2</v>
      </c>
      <c r="CN264" s="17">
        <v>1.7214823498220122E-2</v>
      </c>
      <c r="CP264" s="17">
        <v>-3.1770181582477464E-2</v>
      </c>
      <c r="CQ264" s="17">
        <v>5.0695042651227595E-4</v>
      </c>
      <c r="CR264" s="17">
        <v>5.0695042651227595E-4</v>
      </c>
      <c r="CT264" s="103" t="s">
        <v>386</v>
      </c>
      <c r="CU264" s="103" t="s">
        <v>382</v>
      </c>
      <c r="CV264" s="102" t="s">
        <v>326</v>
      </c>
      <c r="CW264" s="103" t="s">
        <v>178</v>
      </c>
      <c r="CX264" s="103"/>
      <c r="CY264" s="109">
        <v>3.9358</v>
      </c>
      <c r="CZ264" s="109">
        <v>9.8533570000000008</v>
      </c>
      <c r="DA264" s="109">
        <v>27.346592000000001</v>
      </c>
      <c r="DB264" s="109">
        <v>21.923784000000001</v>
      </c>
      <c r="DC264" s="109">
        <v>8.1478800000000007</v>
      </c>
      <c r="DD264" s="109">
        <v>15.440302000000001</v>
      </c>
      <c r="DE264" s="109">
        <v>25.652767999999998</v>
      </c>
      <c r="DF264" s="109">
        <v>14.598549</v>
      </c>
    </row>
    <row r="265" spans="1:110" x14ac:dyDescent="0.25">
      <c r="K265" s="3"/>
      <c r="P265" s="3"/>
      <c r="AK265" s="46">
        <f>AK262/AK261-1</f>
        <v>1.3047530288909703E-2</v>
      </c>
      <c r="CT265" s="103" t="s">
        <v>387</v>
      </c>
      <c r="CU265" s="103" t="s">
        <v>382</v>
      </c>
      <c r="CV265" s="102" t="s">
        <v>326</v>
      </c>
      <c r="CW265" s="103" t="s">
        <v>179</v>
      </c>
      <c r="CX265" s="103"/>
      <c r="CY265" s="109">
        <v>2.1396700000000002</v>
      </c>
      <c r="CZ265" s="109">
        <v>19.814340000000001</v>
      </c>
      <c r="DA265" s="109">
        <v>7.2321429999999998</v>
      </c>
      <c r="DB265" s="109">
        <v>22.633751</v>
      </c>
      <c r="DC265" s="109">
        <v>15.144107</v>
      </c>
      <c r="DD265" s="109">
        <v>15.697657</v>
      </c>
      <c r="DE265" s="109">
        <v>16.757595999999999</v>
      </c>
      <c r="DF265" s="109">
        <v>7.0982279999999998</v>
      </c>
    </row>
    <row r="266" spans="1:110" x14ac:dyDescent="0.25">
      <c r="K266" s="3"/>
      <c r="P266" s="3"/>
      <c r="AK266" s="46">
        <f>AK262/AK259-1</f>
        <v>3.1309297912713419E-2</v>
      </c>
      <c r="CT266" s="103" t="s">
        <v>388</v>
      </c>
      <c r="CU266" s="103" t="s">
        <v>382</v>
      </c>
      <c r="CV266" s="102" t="s">
        <v>326</v>
      </c>
      <c r="CW266" s="103" t="s">
        <v>180</v>
      </c>
      <c r="CX266" s="103"/>
      <c r="CY266" s="109">
        <v>0</v>
      </c>
      <c r="CZ266" s="109">
        <v>0.43103000000000002</v>
      </c>
      <c r="DA266" s="109">
        <v>1.2414700000000001</v>
      </c>
      <c r="DB266" s="109">
        <v>19.661809999999999</v>
      </c>
      <c r="DC266" s="109">
        <v>16.437861000000002</v>
      </c>
      <c r="DD266" s="109">
        <v>26.018287000000001</v>
      </c>
      <c r="DE266" s="109">
        <v>22.971374999999998</v>
      </c>
      <c r="DF266" s="109">
        <v>0.55487200000000003</v>
      </c>
    </row>
    <row r="267" spans="1:110" x14ac:dyDescent="0.25">
      <c r="K267" s="3"/>
      <c r="P267" s="3"/>
      <c r="AK267" s="46">
        <f>AK262/AK256-1</f>
        <v>3.7213740458015288E-2</v>
      </c>
      <c r="CT267" s="103" t="s">
        <v>389</v>
      </c>
      <c r="CU267" s="103" t="s">
        <v>382</v>
      </c>
      <c r="CV267" s="102" t="s">
        <v>326</v>
      </c>
      <c r="CW267" s="103" t="s">
        <v>181</v>
      </c>
      <c r="CX267" s="103"/>
      <c r="CY267" s="109">
        <v>4.4949500000000002</v>
      </c>
      <c r="CZ267" s="109">
        <v>5.6690480000000001</v>
      </c>
      <c r="DA267" s="109">
        <v>-3.9027989999999999</v>
      </c>
      <c r="DB267" s="109">
        <v>-4.9521999999999997E-2</v>
      </c>
      <c r="DC267" s="109">
        <v>4.0791950000000003</v>
      </c>
      <c r="DD267" s="109">
        <v>3.7999939999999999</v>
      </c>
      <c r="DE267" s="109">
        <v>4.0074329999999998</v>
      </c>
      <c r="DF267" s="109">
        <v>-5.954548</v>
      </c>
    </row>
    <row r="268" spans="1:110" x14ac:dyDescent="0.25">
      <c r="K268" s="3"/>
      <c r="P268" s="3"/>
      <c r="AK268" s="46">
        <f>AK262/AK250-1</f>
        <v>6.0487804878048834E-2</v>
      </c>
      <c r="CT268" s="103" t="s">
        <v>390</v>
      </c>
      <c r="CU268" s="103" t="s">
        <v>382</v>
      </c>
      <c r="CV268" s="102" t="s">
        <v>326</v>
      </c>
      <c r="CW268" s="103" t="s">
        <v>182</v>
      </c>
      <c r="CX268" s="103"/>
      <c r="CY268" s="109">
        <v>-0.49269000000000002</v>
      </c>
      <c r="CZ268" s="109">
        <v>6.4369769999999997</v>
      </c>
      <c r="DA268" s="109">
        <v>6.1547239999999999</v>
      </c>
      <c r="DB268" s="109">
        <v>10.542114</v>
      </c>
      <c r="DC268" s="109">
        <v>35.343916</v>
      </c>
      <c r="DD268" s="109">
        <v>29.019577000000002</v>
      </c>
      <c r="DE268" s="109">
        <v>27.638845</v>
      </c>
      <c r="DF268" s="109">
        <v>8.1546029999999998</v>
      </c>
    </row>
    <row r="269" spans="1:110" x14ac:dyDescent="0.25">
      <c r="K269" s="3"/>
      <c r="P269" s="3"/>
      <c r="AK269" s="46">
        <f>(AK262/AK238)^(1/2)-1</f>
        <v>5.9685747897706198E-2</v>
      </c>
      <c r="AW269" s="46">
        <f>AW262/AW261-1</f>
        <v>-1.8093143352265635</v>
      </c>
      <c r="AX269" s="46">
        <f>AX262/AX261-1</f>
        <v>0.73981820547154764</v>
      </c>
      <c r="CT269" s="103" t="s">
        <v>391</v>
      </c>
      <c r="CU269" s="103" t="s">
        <v>382</v>
      </c>
      <c r="CV269" s="102" t="s">
        <v>326</v>
      </c>
      <c r="CW269" s="103" t="s">
        <v>183</v>
      </c>
      <c r="CX269" s="103"/>
      <c r="CY269" s="109">
        <v>10.358040000000001</v>
      </c>
      <c r="CZ269" s="109">
        <v>23.118428000000002</v>
      </c>
      <c r="DA269" s="109">
        <v>-4.412204</v>
      </c>
      <c r="DB269" s="109">
        <v>3.2923140000000002</v>
      </c>
      <c r="DC269" s="109">
        <v>14.333655</v>
      </c>
      <c r="DD269" s="109">
        <v>19.347213</v>
      </c>
      <c r="DE269" s="109">
        <v>28.026436</v>
      </c>
      <c r="DF269" s="109">
        <v>7.1280530000000004</v>
      </c>
    </row>
    <row r="270" spans="1:110" x14ac:dyDescent="0.25">
      <c r="K270" s="3"/>
      <c r="P270" s="3"/>
      <c r="AK270" s="46">
        <f>(AK262/AK226)^(1/3)-1</f>
        <v>5.9870787570566186E-2</v>
      </c>
      <c r="AW270" s="46">
        <f>AW262/AW259-1</f>
        <v>-1.6663636085029032</v>
      </c>
      <c r="AX270" s="46">
        <f>AX262/AX259-1</f>
        <v>-1.7073270979603636</v>
      </c>
      <c r="CT270" s="103" t="s">
        <v>392</v>
      </c>
      <c r="CU270" s="103" t="s">
        <v>382</v>
      </c>
      <c r="CV270" s="102" t="s">
        <v>326</v>
      </c>
      <c r="CW270" s="103" t="s">
        <v>184</v>
      </c>
      <c r="CX270" s="103"/>
      <c r="CY270" s="109">
        <v>9.0755099999999995</v>
      </c>
      <c r="CZ270" s="109">
        <v>30.281459999999999</v>
      </c>
      <c r="DA270" s="109">
        <v>30.515530999999999</v>
      </c>
      <c r="DB270" s="109">
        <v>43.205827999999997</v>
      </c>
      <c r="DC270" s="109">
        <v>43.751828000000003</v>
      </c>
      <c r="DD270" s="109">
        <v>20.212153000000001</v>
      </c>
      <c r="DE270" s="109">
        <v>16.947467</v>
      </c>
      <c r="DF270" s="109">
        <v>24.373887</v>
      </c>
    </row>
    <row r="271" spans="1:110" x14ac:dyDescent="0.25">
      <c r="K271" s="3"/>
      <c r="P271" s="3"/>
      <c r="AK271" s="46" t="e">
        <f>(AK262/AK202)^(1/5)-1</f>
        <v>#VALUE!</v>
      </c>
      <c r="AW271" s="46">
        <f>AW262/AW256-1</f>
        <v>-1.5619139686392565</v>
      </c>
      <c r="AX271" s="46">
        <f>AX262/AX256-1</f>
        <v>10.074695681988453</v>
      </c>
      <c r="CT271" s="103" t="s">
        <v>393</v>
      </c>
      <c r="CU271" s="103" t="s">
        <v>382</v>
      </c>
      <c r="CV271" s="102" t="s">
        <v>326</v>
      </c>
      <c r="CW271" s="103" t="s">
        <v>185</v>
      </c>
      <c r="CX271" s="103"/>
      <c r="CY271" s="109">
        <v>3.9358</v>
      </c>
      <c r="CZ271" s="109">
        <v>9.8533570000000008</v>
      </c>
      <c r="DA271" s="109">
        <v>27.342371</v>
      </c>
      <c r="DB271" s="109">
        <v>21.927264000000001</v>
      </c>
      <c r="DC271" s="109">
        <v>8.1488080000000007</v>
      </c>
      <c r="DD271" s="109">
        <v>15.439647000000001</v>
      </c>
      <c r="DE271" s="109">
        <v>26.057010999999999</v>
      </c>
      <c r="DF271" s="109">
        <v>14.598549</v>
      </c>
    </row>
    <row r="272" spans="1:110" x14ac:dyDescent="0.25">
      <c r="K272" s="3"/>
      <c r="P272" s="3"/>
      <c r="AW272" s="46">
        <f>AW262/AW250-1</f>
        <v>-1.7508303012754032</v>
      </c>
      <c r="AX272" s="46">
        <f>AX262/AX250-1</f>
        <v>4.4554396866725643</v>
      </c>
      <c r="CT272" s="103" t="s">
        <v>394</v>
      </c>
      <c r="CU272" s="103" t="s">
        <v>382</v>
      </c>
      <c r="CV272" s="102" t="s">
        <v>326</v>
      </c>
      <c r="CW272" s="103" t="s">
        <v>186</v>
      </c>
      <c r="CX272" s="103"/>
      <c r="CY272" s="109">
        <v>9.1786100000000008</v>
      </c>
      <c r="CZ272" s="109">
        <v>15.525411999999999</v>
      </c>
      <c r="DA272" s="109">
        <v>-12.125833999999999</v>
      </c>
      <c r="DB272" s="109">
        <v>-5.4321060000000001</v>
      </c>
      <c r="DC272" s="109">
        <v>0.788937</v>
      </c>
      <c r="DD272" s="109">
        <v>3.6805639999999999</v>
      </c>
      <c r="DE272" s="109">
        <v>19.939285999999999</v>
      </c>
      <c r="DF272" s="109">
        <v>9.8660420000000002</v>
      </c>
    </row>
    <row r="273" spans="11:110" x14ac:dyDescent="0.25">
      <c r="K273" s="3"/>
      <c r="P273" s="3"/>
      <c r="AW273" s="46" t="e">
        <f>(AW262/AW238)^(1/2)-1</f>
        <v>#NUM!</v>
      </c>
      <c r="AX273" s="46" t="e">
        <f>(AX262/AX238)^(1/2)-1</f>
        <v>#DIV/0!</v>
      </c>
      <c r="CT273" s="103" t="s">
        <v>395</v>
      </c>
      <c r="CU273" s="103" t="s">
        <v>382</v>
      </c>
      <c r="CV273" s="102" t="s">
        <v>326</v>
      </c>
      <c r="CW273" s="103" t="s">
        <v>187</v>
      </c>
      <c r="CX273" s="103"/>
      <c r="CY273" s="109">
        <v>8.6480000000000001E-2</v>
      </c>
      <c r="CZ273" s="109">
        <v>14.556753</v>
      </c>
      <c r="DA273" s="109">
        <v>7.3248290000000003</v>
      </c>
      <c r="DB273" s="109">
        <v>23.046620999999998</v>
      </c>
      <c r="DC273" s="109">
        <v>33.712668999999998</v>
      </c>
      <c r="DD273" s="109">
        <v>27.993938</v>
      </c>
      <c r="DE273" s="109">
        <v>30.152245000000001</v>
      </c>
      <c r="DF273" s="109">
        <v>7.120622</v>
      </c>
    </row>
    <row r="274" spans="11:110" x14ac:dyDescent="0.25">
      <c r="K274" s="3"/>
      <c r="P274" s="3"/>
      <c r="AW274" s="46">
        <f>(AW262/AW226)^(1/3)-1</f>
        <v>2.6090393829627523E-3</v>
      </c>
      <c r="AX274" s="46" t="e">
        <f>(AX262/AX226)^(1/3)-1</f>
        <v>#DIV/0!</v>
      </c>
      <c r="CT274" s="103" t="s">
        <v>396</v>
      </c>
      <c r="CU274" s="103" t="s">
        <v>382</v>
      </c>
      <c r="CV274" s="102" t="s">
        <v>326</v>
      </c>
      <c r="CW274" s="103" t="s">
        <v>188</v>
      </c>
      <c r="CX274" s="103"/>
      <c r="CY274" s="109">
        <v>4.4547400000000001</v>
      </c>
      <c r="CZ274" s="109">
        <v>8.3797180000000004</v>
      </c>
      <c r="DA274" s="109">
        <v>17.933992</v>
      </c>
      <c r="DB274" s="109">
        <v>29.204675000000002</v>
      </c>
      <c r="DC274" s="109">
        <v>-3.5657399999999999</v>
      </c>
      <c r="DD274" s="109">
        <v>-6.8533109999999997</v>
      </c>
      <c r="DE274" s="109">
        <v>8.1328999999999994</v>
      </c>
      <c r="DF274" s="109">
        <v>23.147268</v>
      </c>
    </row>
    <row r="275" spans="11:110" x14ac:dyDescent="0.25">
      <c r="K275" s="3"/>
      <c r="P275" s="3"/>
      <c r="AW275" s="46" t="e">
        <f>(AW262/AW202)^(1/5)-1</f>
        <v>#VALUE!</v>
      </c>
      <c r="AX275" s="46" t="e">
        <f>(AX262/AX202)^(1/5)-1</f>
        <v>#DIV/0!</v>
      </c>
      <c r="CT275" s="103" t="s">
        <v>397</v>
      </c>
      <c r="CU275" s="103" t="s">
        <v>382</v>
      </c>
      <c r="CV275" s="102" t="s">
        <v>326</v>
      </c>
      <c r="CW275" s="103" t="s">
        <v>189</v>
      </c>
      <c r="CX275" s="103"/>
      <c r="CY275" s="109">
        <v>9.1040100000000006</v>
      </c>
      <c r="CZ275" s="109">
        <v>20.079294999999998</v>
      </c>
      <c r="DA275" s="109">
        <v>11.486109000000001</v>
      </c>
      <c r="DB275" s="109">
        <v>20.316361000000001</v>
      </c>
      <c r="DC275" s="109">
        <v>11.227916</v>
      </c>
      <c r="DD275" s="109">
        <v>20.160651000000001</v>
      </c>
      <c r="DE275" s="109">
        <v>24.129826000000001</v>
      </c>
      <c r="DF275" s="109">
        <v>13.807169999999999</v>
      </c>
    </row>
    <row r="276" spans="11:110" x14ac:dyDescent="0.25">
      <c r="K276" s="3"/>
      <c r="P276" s="3"/>
      <c r="AK276" s="46"/>
      <c r="CT276" s="103" t="s">
        <v>398</v>
      </c>
      <c r="CU276" s="103" t="s">
        <v>382</v>
      </c>
      <c r="CV276" s="102" t="s">
        <v>326</v>
      </c>
      <c r="CW276" s="103" t="s">
        <v>190</v>
      </c>
      <c r="CX276" s="103"/>
      <c r="CY276" s="109">
        <v>0.28048000000000001</v>
      </c>
      <c r="CZ276" s="109">
        <v>2.1212260000000001</v>
      </c>
      <c r="DA276" s="109">
        <v>4.5144890000000002</v>
      </c>
      <c r="DB276" s="109">
        <v>16.917995000000001</v>
      </c>
      <c r="DC276" s="109">
        <v>20.524218000000001</v>
      </c>
      <c r="DD276" s="109">
        <v>22.393571000000001</v>
      </c>
      <c r="DE276" s="109">
        <v>16.395510999999999</v>
      </c>
      <c r="DF276" s="109">
        <v>2.6387459999999998</v>
      </c>
    </row>
    <row r="277" spans="11:110" x14ac:dyDescent="0.25">
      <c r="K277" s="3"/>
      <c r="P277" s="3"/>
      <c r="CT277" s="103" t="s">
        <v>399</v>
      </c>
      <c r="CU277" s="103" t="s">
        <v>382</v>
      </c>
      <c r="CV277" s="102" t="s">
        <v>326</v>
      </c>
      <c r="CW277" s="103" t="s">
        <v>191</v>
      </c>
      <c r="CX277" s="103"/>
      <c r="CY277" s="109">
        <v>3.1805400000000001</v>
      </c>
      <c r="CZ277" s="109">
        <v>14.323731</v>
      </c>
      <c r="DA277" s="109">
        <v>9.5304040000000008</v>
      </c>
      <c r="DB277" s="109">
        <v>21.72748</v>
      </c>
      <c r="DC277" s="109">
        <v>10.955038</v>
      </c>
      <c r="DD277" s="109">
        <v>8.4013740000000006</v>
      </c>
      <c r="DE277" s="109">
        <v>16.131723999999998</v>
      </c>
      <c r="DF277" s="109">
        <v>12.215145</v>
      </c>
    </row>
    <row r="278" spans="11:110" x14ac:dyDescent="0.25">
      <c r="K278" s="3"/>
      <c r="P278" s="3"/>
      <c r="CT278" s="103" t="s">
        <v>400</v>
      </c>
      <c r="CU278" s="103" t="s">
        <v>325</v>
      </c>
      <c r="CV278" s="102" t="s">
        <v>326</v>
      </c>
      <c r="CW278" s="103" t="s">
        <v>27</v>
      </c>
      <c r="CX278" s="103"/>
      <c r="CY278" s="109">
        <v>2.3895400000000002</v>
      </c>
      <c r="CZ278" s="109">
        <v>1.0517110000000001</v>
      </c>
      <c r="DA278" s="109">
        <v>4.5840370000000004</v>
      </c>
      <c r="DB278" s="109">
        <v>0.578932</v>
      </c>
      <c r="DC278" s="109">
        <v>-3.8619279999999998</v>
      </c>
      <c r="DD278" s="109">
        <v>-0.26987899999999998</v>
      </c>
      <c r="DE278" s="109">
        <v>-9.1059999999999995E-3</v>
      </c>
      <c r="DF278" s="109">
        <v>-1.598886</v>
      </c>
    </row>
    <row r="279" spans="11:110" x14ac:dyDescent="0.25">
      <c r="K279" s="3"/>
      <c r="P279" s="3"/>
      <c r="CT279" s="103" t="s">
        <v>401</v>
      </c>
      <c r="CU279" s="103" t="s">
        <v>325</v>
      </c>
      <c r="CV279" s="102" t="s">
        <v>326</v>
      </c>
      <c r="CW279" s="103" t="s">
        <v>24</v>
      </c>
      <c r="CX279" s="103"/>
      <c r="CY279" s="109">
        <v>2.5850499999999998</v>
      </c>
      <c r="CZ279" s="109">
        <v>3.8101929999999999</v>
      </c>
      <c r="DA279" s="109">
        <v>8.614179</v>
      </c>
      <c r="DB279" s="109">
        <v>8.5258090000000006</v>
      </c>
      <c r="DC279" s="109">
        <v>3.5066130000000002</v>
      </c>
      <c r="DD279" s="109">
        <v>7.1528450000000001</v>
      </c>
      <c r="DE279" s="109">
        <v>7.8607449999999996</v>
      </c>
      <c r="DF279" s="109">
        <v>1.087242</v>
      </c>
    </row>
    <row r="280" spans="11:110" x14ac:dyDescent="0.25">
      <c r="K280" s="3"/>
      <c r="P280" s="3"/>
      <c r="CT280" s="103" t="s">
        <v>402</v>
      </c>
      <c r="CU280" s="103" t="s">
        <v>325</v>
      </c>
      <c r="CV280" s="102" t="s">
        <v>326</v>
      </c>
      <c r="CW280" s="103" t="s">
        <v>192</v>
      </c>
      <c r="CX280" s="103"/>
      <c r="CY280" s="109"/>
      <c r="CZ280" s="109"/>
      <c r="DA280" s="109"/>
      <c r="DB280" s="109"/>
      <c r="DC280" s="109"/>
      <c r="DD280" s="109"/>
      <c r="DE280" s="109"/>
      <c r="DF280" s="109"/>
    </row>
    <row r="281" spans="11:110" x14ac:dyDescent="0.25">
      <c r="K281" s="3"/>
      <c r="P281" s="3"/>
      <c r="CT281" s="103" t="s">
        <v>403</v>
      </c>
      <c r="CU281" s="103" t="s">
        <v>325</v>
      </c>
      <c r="CV281" s="102" t="s">
        <v>326</v>
      </c>
      <c r="CW281" s="103" t="s">
        <v>193</v>
      </c>
      <c r="CX281" s="103"/>
      <c r="CY281" s="109"/>
      <c r="CZ281" s="109"/>
      <c r="DA281" s="109"/>
      <c r="DB281" s="109"/>
      <c r="DC281" s="109"/>
      <c r="DD281" s="109"/>
      <c r="DE281" s="109"/>
      <c r="DF281" s="109"/>
    </row>
    <row r="282" spans="11:110" x14ac:dyDescent="0.25">
      <c r="K282" s="3"/>
      <c r="P282" s="3"/>
      <c r="CT282" s="103" t="s">
        <v>404</v>
      </c>
      <c r="CU282" s="103" t="s">
        <v>325</v>
      </c>
      <c r="CV282" s="102" t="s">
        <v>326</v>
      </c>
      <c r="CW282" s="103" t="s">
        <v>194</v>
      </c>
      <c r="CX282" s="103"/>
      <c r="CY282" s="109">
        <v>3.86917</v>
      </c>
      <c r="CZ282" s="109">
        <v>11.565917000000001</v>
      </c>
      <c r="DA282" s="109">
        <v>2.2825999999999999E-2</v>
      </c>
      <c r="DB282" s="109">
        <v>-10.539538</v>
      </c>
      <c r="DC282" s="109">
        <v>6.3066319999999996</v>
      </c>
      <c r="DD282" s="109">
        <v>6.9793099999999999</v>
      </c>
      <c r="DE282" s="109">
        <v>8.9486279999999994</v>
      </c>
      <c r="DF282" s="109">
        <v>2.21705</v>
      </c>
    </row>
    <row r="283" spans="11:110" x14ac:dyDescent="0.25">
      <c r="K283" s="3"/>
      <c r="P283" s="3"/>
      <c r="CT283" s="103" t="s">
        <v>405</v>
      </c>
      <c r="CU283" s="103" t="s">
        <v>325</v>
      </c>
      <c r="CV283" s="102" t="s">
        <v>326</v>
      </c>
      <c r="CW283" s="103" t="s">
        <v>195</v>
      </c>
      <c r="CX283" s="103"/>
      <c r="CY283" s="109">
        <v>3.8691800000000001</v>
      </c>
      <c r="CZ283" s="109">
        <v>15.368506</v>
      </c>
      <c r="DA283" s="109">
        <v>3.8058149999999999</v>
      </c>
      <c r="DB283" s="109">
        <v>-3.0074049999999999</v>
      </c>
      <c r="DC283" s="109">
        <v>14.702756000000001</v>
      </c>
      <c r="DD283" s="109">
        <v>15.602589999999999</v>
      </c>
      <c r="DE283" s="109">
        <v>18.198255</v>
      </c>
      <c r="DF283" s="109">
        <v>5.7009949999999998</v>
      </c>
    </row>
    <row r="284" spans="11:110" x14ac:dyDescent="0.25">
      <c r="K284" s="3"/>
      <c r="P284" s="3"/>
      <c r="CT284" s="103" t="s">
        <v>406</v>
      </c>
      <c r="CU284" s="103" t="s">
        <v>325</v>
      </c>
      <c r="CV284" s="102" t="s">
        <v>326</v>
      </c>
      <c r="CW284" s="103" t="s">
        <v>196</v>
      </c>
      <c r="CX284" s="103"/>
      <c r="CY284" s="109">
        <v>3.3451300000000002</v>
      </c>
      <c r="CZ284" s="109">
        <v>11.426940999999999</v>
      </c>
      <c r="DA284" s="109">
        <v>11.397024999999999</v>
      </c>
      <c r="DB284" s="109">
        <v>30.745560999999999</v>
      </c>
      <c r="DC284" s="109">
        <v>20.687344</v>
      </c>
      <c r="DD284" s="109"/>
      <c r="DE284" s="109"/>
      <c r="DF284" s="109">
        <v>9.7720730000000007</v>
      </c>
    </row>
    <row r="285" spans="11:110" x14ac:dyDescent="0.25">
      <c r="K285" s="3"/>
      <c r="P285" s="3"/>
      <c r="CT285" s="103" t="s">
        <v>407</v>
      </c>
      <c r="CU285" s="103" t="s">
        <v>325</v>
      </c>
      <c r="CV285" s="102" t="s">
        <v>326</v>
      </c>
      <c r="CW285" s="103" t="s">
        <v>197</v>
      </c>
      <c r="CX285" s="103"/>
      <c r="CY285" s="109">
        <v>2.8872300000000002</v>
      </c>
      <c r="CZ285" s="109">
        <v>9.9647830000000006</v>
      </c>
      <c r="DA285" s="109">
        <v>9.7244410000000006</v>
      </c>
      <c r="DB285" s="109">
        <v>27.120591999999998</v>
      </c>
      <c r="DC285" s="109">
        <v>17.42511</v>
      </c>
      <c r="DD285" s="109">
        <v>12.818847</v>
      </c>
      <c r="DE285" s="109">
        <v>18.835951000000001</v>
      </c>
      <c r="DF285" s="109">
        <v>8.2856319999999997</v>
      </c>
    </row>
    <row r="286" spans="11:110" x14ac:dyDescent="0.25">
      <c r="K286" s="3"/>
      <c r="P286" s="3"/>
      <c r="CT286" s="103" t="s">
        <v>408</v>
      </c>
      <c r="CU286" s="103" t="s">
        <v>325</v>
      </c>
      <c r="CV286" s="102" t="s">
        <v>326</v>
      </c>
      <c r="CW286" s="103" t="s">
        <v>198</v>
      </c>
      <c r="CX286" s="103"/>
      <c r="CY286" s="109">
        <v>3.4252699999999998</v>
      </c>
      <c r="CZ286" s="109">
        <v>11.686173999999999</v>
      </c>
      <c r="DA286" s="109">
        <v>11.69073</v>
      </c>
      <c r="DB286" s="109">
        <v>31.398342</v>
      </c>
      <c r="DC286" s="109">
        <v>21.262201000000001</v>
      </c>
      <c r="DD286" s="109">
        <v>16.527103</v>
      </c>
      <c r="DE286" s="109">
        <v>22.317838999999999</v>
      </c>
      <c r="DF286" s="109">
        <v>10.035709000000001</v>
      </c>
    </row>
    <row r="287" spans="11:110" x14ac:dyDescent="0.25">
      <c r="K287" s="3"/>
      <c r="P287" s="3"/>
      <c r="CT287" s="103" t="s">
        <v>409</v>
      </c>
      <c r="CU287" s="103" t="s">
        <v>325</v>
      </c>
      <c r="CV287" s="102" t="s">
        <v>326</v>
      </c>
      <c r="CW287" s="103" t="s">
        <v>199</v>
      </c>
      <c r="CX287" s="103"/>
      <c r="CY287" s="109">
        <v>3.0792700000000002</v>
      </c>
      <c r="CZ287" s="109">
        <v>9.6231089999999995</v>
      </c>
      <c r="DA287" s="109">
        <v>8.5229060000000008</v>
      </c>
      <c r="DB287" s="109">
        <v>25.535001999999999</v>
      </c>
      <c r="DC287" s="109">
        <v>17.151982</v>
      </c>
      <c r="DD287" s="109">
        <v>12.969665000000001</v>
      </c>
      <c r="DE287" s="109">
        <v>18.766089000000001</v>
      </c>
      <c r="DF287" s="109">
        <v>7.7196899999999999</v>
      </c>
    </row>
    <row r="288" spans="11:110" x14ac:dyDescent="0.25">
      <c r="P288" s="3"/>
      <c r="CT288" s="103" t="s">
        <v>410</v>
      </c>
      <c r="CU288" s="103" t="s">
        <v>325</v>
      </c>
      <c r="CV288" s="102" t="s">
        <v>326</v>
      </c>
      <c r="CW288" s="103" t="s">
        <v>200</v>
      </c>
      <c r="CX288" s="103"/>
      <c r="CY288" s="109">
        <v>3.5468799999999998</v>
      </c>
      <c r="CZ288" s="109">
        <v>11.22054</v>
      </c>
      <c r="DA288" s="109">
        <v>10.423685000000001</v>
      </c>
      <c r="DB288" s="109">
        <v>29.706012999999999</v>
      </c>
      <c r="DC288" s="109">
        <v>20.975321999999998</v>
      </c>
      <c r="DD288" s="109">
        <v>16.712842999999999</v>
      </c>
      <c r="DE288" s="109">
        <v>22.324831</v>
      </c>
      <c r="DF288" s="109">
        <v>9.3935650000000006</v>
      </c>
    </row>
    <row r="289" spans="16:110" x14ac:dyDescent="0.25">
      <c r="P289" s="3"/>
      <c r="CT289" s="103" t="s">
        <v>411</v>
      </c>
      <c r="CU289" s="103" t="s">
        <v>325</v>
      </c>
      <c r="CV289" s="102" t="s">
        <v>326</v>
      </c>
      <c r="CW289" s="103" t="s">
        <v>201</v>
      </c>
      <c r="CX289" s="103"/>
      <c r="CY289" s="109">
        <v>3.0992500000000001</v>
      </c>
      <c r="CZ289" s="109">
        <v>9.6241099999999999</v>
      </c>
      <c r="DA289" s="109">
        <v>8.4564939999999993</v>
      </c>
      <c r="DB289" s="109">
        <v>25.367328000000001</v>
      </c>
      <c r="DC289" s="109">
        <v>16.966263000000001</v>
      </c>
      <c r="DD289" s="109">
        <v>12.079056</v>
      </c>
      <c r="DE289" s="109">
        <v>18.067779999999999</v>
      </c>
      <c r="DF289" s="109">
        <v>7.7206729999999997</v>
      </c>
    </row>
    <row r="290" spans="16:110" x14ac:dyDescent="0.25">
      <c r="P290" s="3"/>
      <c r="CT290" s="103" t="s">
        <v>412</v>
      </c>
      <c r="CU290" s="103" t="s">
        <v>325</v>
      </c>
      <c r="CV290" s="102" t="s">
        <v>326</v>
      </c>
      <c r="CW290" s="103" t="s">
        <v>202</v>
      </c>
      <c r="CX290" s="103"/>
      <c r="CY290" s="109">
        <v>3.56209</v>
      </c>
      <c r="CZ290" s="109">
        <v>11.211403000000001</v>
      </c>
      <c r="DA290" s="109">
        <v>10.344369</v>
      </c>
      <c r="DB290" s="109">
        <v>29.515499999999999</v>
      </c>
      <c r="DC290" s="109">
        <v>20.767485000000001</v>
      </c>
      <c r="DD290" s="109">
        <v>15.824197</v>
      </c>
      <c r="DE290" s="109">
        <v>21.612683000000001</v>
      </c>
      <c r="DF290" s="109">
        <v>9.3845770000000002</v>
      </c>
    </row>
    <row r="291" spans="16:110" x14ac:dyDescent="0.25">
      <c r="P291" s="3"/>
      <c r="CT291" s="103" t="s">
        <v>413</v>
      </c>
      <c r="CU291" s="103" t="s">
        <v>325</v>
      </c>
      <c r="CV291" s="102" t="s">
        <v>326</v>
      </c>
      <c r="CW291" s="103" t="s">
        <v>203</v>
      </c>
      <c r="CX291" s="103"/>
      <c r="CY291" s="109">
        <v>-2.4189600000000002</v>
      </c>
      <c r="CZ291" s="109">
        <v>-3.1897850000000001</v>
      </c>
      <c r="DA291" s="109">
        <v>2.7197339999999999</v>
      </c>
      <c r="DB291" s="109">
        <v>-1.514988</v>
      </c>
      <c r="DC291" s="109">
        <v>17.134260999999999</v>
      </c>
      <c r="DD291" s="109">
        <v>15.102829</v>
      </c>
      <c r="DE291" s="109"/>
      <c r="DF291" s="109">
        <v>2.6881059999999999</v>
      </c>
    </row>
    <row r="292" spans="16:110" x14ac:dyDescent="0.25">
      <c r="P292" s="3"/>
      <c r="CT292" s="103" t="s">
        <v>414</v>
      </c>
      <c r="CU292" s="103" t="s">
        <v>325</v>
      </c>
      <c r="CV292" s="102" t="s">
        <v>326</v>
      </c>
      <c r="CW292" s="103" t="s">
        <v>204</v>
      </c>
      <c r="CX292" s="103"/>
      <c r="CY292" s="109">
        <v>-2.4189600000000002</v>
      </c>
      <c r="CZ292" s="109">
        <v>-2.3933909999999998</v>
      </c>
      <c r="DA292" s="109">
        <v>4.9674389999999997</v>
      </c>
      <c r="DB292" s="109">
        <v>3.6562579999999998</v>
      </c>
      <c r="DC292" s="109">
        <v>23.804127000000001</v>
      </c>
      <c r="DD292" s="109">
        <v>22.317723999999998</v>
      </c>
      <c r="DE292" s="109"/>
      <c r="DF292" s="109">
        <v>3.5328520000000001</v>
      </c>
    </row>
    <row r="293" spans="16:110" x14ac:dyDescent="0.25">
      <c r="P293" s="3"/>
      <c r="CT293" s="103" t="s">
        <v>415</v>
      </c>
      <c r="CU293" s="103" t="s">
        <v>325</v>
      </c>
      <c r="CV293" s="102" t="s">
        <v>326</v>
      </c>
      <c r="CW293" s="103" t="s">
        <v>205</v>
      </c>
      <c r="CX293" s="103"/>
      <c r="CY293" s="109">
        <v>3.0327899999999999</v>
      </c>
      <c r="CZ293" s="109">
        <v>8.3121469999999995</v>
      </c>
      <c r="DA293" s="109">
        <v>-0.22347</v>
      </c>
      <c r="DB293" s="109">
        <v>-1.1992700000000001</v>
      </c>
      <c r="DC293" s="109">
        <v>10.300674000000001</v>
      </c>
      <c r="DD293" s="109">
        <v>6.7175279999999997</v>
      </c>
      <c r="DE293" s="109"/>
      <c r="DF293" s="109">
        <v>2.1731660000000002</v>
      </c>
    </row>
    <row r="294" spans="16:110" x14ac:dyDescent="0.25">
      <c r="P294" s="3"/>
      <c r="CT294" s="103" t="s">
        <v>416</v>
      </c>
      <c r="CU294" s="103" t="s">
        <v>325</v>
      </c>
      <c r="CV294" s="102" t="s">
        <v>326</v>
      </c>
      <c r="CW294" s="103" t="s">
        <v>206</v>
      </c>
      <c r="CX294" s="103"/>
      <c r="CY294" s="109">
        <v>3.5586700000000002</v>
      </c>
      <c r="CZ294" s="109">
        <v>10.858038000000001</v>
      </c>
      <c r="DA294" s="109">
        <v>3.0861710000000002</v>
      </c>
      <c r="DB294" s="109">
        <v>4.4512590000000003</v>
      </c>
      <c r="DC294" s="109">
        <v>17.653496000000001</v>
      </c>
      <c r="DD294" s="109">
        <v>13.840001000000001</v>
      </c>
      <c r="DE294" s="109"/>
      <c r="DF294" s="109">
        <v>4.5747590000000002</v>
      </c>
    </row>
    <row r="295" spans="16:110" x14ac:dyDescent="0.25">
      <c r="P295" s="3"/>
      <c r="CT295" s="103" t="s">
        <v>417</v>
      </c>
      <c r="CU295" s="103" t="s">
        <v>325</v>
      </c>
      <c r="CV295" s="102" t="s">
        <v>326</v>
      </c>
      <c r="CW295" s="103" t="s">
        <v>207</v>
      </c>
      <c r="CX295" s="103"/>
      <c r="CY295" s="109">
        <v>3.5151300000000001</v>
      </c>
      <c r="CZ295" s="109">
        <v>6.70695</v>
      </c>
      <c r="DA295" s="109">
        <v>12.401370999999999</v>
      </c>
      <c r="DB295" s="109">
        <v>31.796848000000001</v>
      </c>
      <c r="DC295" s="109">
        <v>6.9804599999999999</v>
      </c>
      <c r="DD295" s="109">
        <v>0.16755500000000001</v>
      </c>
      <c r="DE295" s="109">
        <v>8.9011870000000002</v>
      </c>
      <c r="DF295" s="109">
        <v>12.774286</v>
      </c>
    </row>
    <row r="296" spans="16:110" x14ac:dyDescent="0.25">
      <c r="P296" s="3"/>
      <c r="CT296" s="103" t="s">
        <v>418</v>
      </c>
      <c r="CU296" s="103" t="s">
        <v>325</v>
      </c>
      <c r="CV296" s="102" t="s">
        <v>326</v>
      </c>
      <c r="CW296" s="103" t="s">
        <v>208</v>
      </c>
      <c r="CX296" s="103"/>
      <c r="CY296" s="109">
        <v>3.8140999999999998</v>
      </c>
      <c r="CZ296" s="109">
        <v>8.4586330000000007</v>
      </c>
      <c r="DA296" s="109">
        <v>14.246427000000001</v>
      </c>
      <c r="DB296" s="109">
        <v>36.418689999999998</v>
      </c>
      <c r="DC296" s="109">
        <v>10.55974</v>
      </c>
      <c r="DD296" s="109">
        <v>3.3745560000000001</v>
      </c>
      <c r="DE296" s="109">
        <v>11.803464999999999</v>
      </c>
      <c r="DF296" s="109">
        <v>14.625569</v>
      </c>
    </row>
    <row r="297" spans="16:110" x14ac:dyDescent="0.25">
      <c r="P297" s="3"/>
      <c r="CT297" s="103" t="s">
        <v>419</v>
      </c>
      <c r="CU297" s="103" t="s">
        <v>325</v>
      </c>
      <c r="CV297" s="102" t="s">
        <v>326</v>
      </c>
      <c r="CW297" s="103" t="s">
        <v>209</v>
      </c>
      <c r="CX297" s="103"/>
      <c r="CY297" s="109">
        <v>1.4030199999999999</v>
      </c>
      <c r="CZ297" s="109">
        <v>6.4034230000000001</v>
      </c>
      <c r="DA297" s="109">
        <v>4.9113199999999999</v>
      </c>
      <c r="DB297" s="109">
        <v>27.05904</v>
      </c>
      <c r="DC297" s="109">
        <v>27.269971000000002</v>
      </c>
      <c r="DD297" s="109">
        <v>23.557469000000001</v>
      </c>
      <c r="DE297" s="109">
        <v>26.561385999999999</v>
      </c>
      <c r="DF297" s="109">
        <v>1.3917999999999999</v>
      </c>
    </row>
    <row r="298" spans="16:110" x14ac:dyDescent="0.25">
      <c r="P298" s="3"/>
      <c r="CT298" s="103" t="s">
        <v>420</v>
      </c>
      <c r="CU298" s="103" t="s">
        <v>325</v>
      </c>
      <c r="CV298" s="102" t="s">
        <v>326</v>
      </c>
      <c r="CW298" s="103" t="s">
        <v>34</v>
      </c>
      <c r="CX298" s="103"/>
      <c r="CY298" s="109">
        <v>1.4983599999999999</v>
      </c>
      <c r="CZ298" s="109">
        <v>7.2247659999999998</v>
      </c>
      <c r="DA298" s="109">
        <v>6.1462979999999998</v>
      </c>
      <c r="DB298" s="109">
        <v>30.217742000000001</v>
      </c>
      <c r="DC298" s="109">
        <v>30.561596999999999</v>
      </c>
      <c r="DD298" s="109">
        <v>26.929442999999999</v>
      </c>
      <c r="DE298" s="109">
        <v>29.822980999999999</v>
      </c>
      <c r="DF298" s="109">
        <v>2.3084359999999999</v>
      </c>
    </row>
    <row r="299" spans="16:110" x14ac:dyDescent="0.25">
      <c r="P299" s="3"/>
      <c r="CT299" s="103" t="s">
        <v>421</v>
      </c>
      <c r="CU299" s="103" t="s">
        <v>325</v>
      </c>
      <c r="CV299" s="102" t="s">
        <v>326</v>
      </c>
      <c r="CW299" s="103" t="s">
        <v>210</v>
      </c>
      <c r="CX299" s="103"/>
      <c r="CY299" s="109">
        <v>2.4821200000000001</v>
      </c>
      <c r="CZ299" s="109">
        <v>6.7652530000000004</v>
      </c>
      <c r="DA299" s="109">
        <v>0.79198500000000005</v>
      </c>
      <c r="DB299" s="109">
        <v>-2.3303210000000001</v>
      </c>
      <c r="DC299" s="109">
        <v>13.91455</v>
      </c>
      <c r="DD299" s="109">
        <v>11.473992000000001</v>
      </c>
      <c r="DE299" s="109">
        <v>11.765040000000001</v>
      </c>
      <c r="DF299" s="109">
        <v>2.450132</v>
      </c>
    </row>
    <row r="300" spans="16:110" x14ac:dyDescent="0.25">
      <c r="P300" s="3"/>
      <c r="CT300" s="103" t="s">
        <v>422</v>
      </c>
      <c r="CU300" s="103" t="s">
        <v>325</v>
      </c>
      <c r="CV300" s="102" t="s">
        <v>326</v>
      </c>
      <c r="CW300" s="103" t="s">
        <v>211</v>
      </c>
      <c r="CX300" s="103"/>
      <c r="CY300" s="109">
        <v>2.92232</v>
      </c>
      <c r="CZ300" s="109">
        <v>9.0186720000000005</v>
      </c>
      <c r="DA300" s="109">
        <v>3.9651239999999999</v>
      </c>
      <c r="DB300" s="109">
        <v>3.715303</v>
      </c>
      <c r="DC300" s="109">
        <v>21.273443</v>
      </c>
      <c r="DD300" s="109">
        <v>18.965472999999999</v>
      </c>
      <c r="DE300" s="109">
        <v>19.721195000000002</v>
      </c>
      <c r="DF300" s="109">
        <v>4.6124749999999999</v>
      </c>
    </row>
    <row r="301" spans="16:110" x14ac:dyDescent="0.25">
      <c r="P301" s="3"/>
      <c r="CT301" s="103" t="s">
        <v>423</v>
      </c>
      <c r="CU301" s="103" t="s">
        <v>325</v>
      </c>
      <c r="CV301" s="102" t="s">
        <v>326</v>
      </c>
      <c r="CW301" s="103" t="s">
        <v>212</v>
      </c>
      <c r="CX301" s="103"/>
      <c r="CY301" s="109">
        <v>2.3245900000000002</v>
      </c>
      <c r="CZ301" s="109">
        <v>9.7573720000000002</v>
      </c>
      <c r="DA301" s="109">
        <v>-1.3045519999999999</v>
      </c>
      <c r="DB301" s="109">
        <v>-9.8940199999999994</v>
      </c>
      <c r="DC301" s="109">
        <v>10.147515</v>
      </c>
      <c r="DD301" s="109">
        <v>10.237954999999999</v>
      </c>
      <c r="DE301" s="109">
        <v>10.660958000000001</v>
      </c>
      <c r="DF301" s="109">
        <v>1.9277310000000001</v>
      </c>
    </row>
    <row r="302" spans="16:110" x14ac:dyDescent="0.25">
      <c r="P302" s="3"/>
      <c r="CT302" s="103" t="s">
        <v>424</v>
      </c>
      <c r="CU302" s="103" t="s">
        <v>325</v>
      </c>
      <c r="CV302" s="102" t="s">
        <v>326</v>
      </c>
      <c r="CW302" s="103" t="s">
        <v>66</v>
      </c>
      <c r="CX302" s="103"/>
      <c r="CY302" s="109">
        <v>2.3245900000000002</v>
      </c>
      <c r="CZ302" s="109">
        <v>12.18573</v>
      </c>
      <c r="DA302" s="109">
        <v>2.1082429999999999</v>
      </c>
      <c r="DB302" s="109">
        <v>-3.6382099999999999</v>
      </c>
      <c r="DC302" s="109">
        <v>17.653770000000002</v>
      </c>
      <c r="DD302" s="109">
        <v>18.100594000000001</v>
      </c>
      <c r="DE302" s="109">
        <v>19.218109999999999</v>
      </c>
      <c r="DF302" s="109">
        <v>4.1828599999999998</v>
      </c>
    </row>
    <row r="303" spans="16:110" x14ac:dyDescent="0.25">
      <c r="P303" s="3"/>
      <c r="CT303" s="103" t="s">
        <v>425</v>
      </c>
      <c r="CU303" s="103" t="s">
        <v>325</v>
      </c>
      <c r="CV303" s="102" t="s">
        <v>326</v>
      </c>
      <c r="CW303" s="103" t="s">
        <v>213</v>
      </c>
      <c r="CX303" s="103"/>
      <c r="CY303" s="109">
        <v>3.68384</v>
      </c>
      <c r="CZ303" s="109">
        <v>6.824287</v>
      </c>
      <c r="DA303" s="109">
        <v>12.45017</v>
      </c>
      <c r="DB303" s="109">
        <v>31.680634000000001</v>
      </c>
      <c r="DC303" s="109">
        <v>6.5878059999999996</v>
      </c>
      <c r="DD303" s="109">
        <v>-0.14369199999999999</v>
      </c>
      <c r="DE303" s="109">
        <v>8.7785139999999995</v>
      </c>
      <c r="DF303" s="109">
        <v>13.146789</v>
      </c>
    </row>
    <row r="304" spans="16:110" x14ac:dyDescent="0.25">
      <c r="P304" s="3"/>
      <c r="CT304" s="103" t="s">
        <v>426</v>
      </c>
      <c r="CU304" s="103" t="s">
        <v>325</v>
      </c>
      <c r="CV304" s="102" t="s">
        <v>326</v>
      </c>
      <c r="CW304" s="103" t="s">
        <v>59</v>
      </c>
      <c r="CX304" s="103"/>
      <c r="CY304" s="109">
        <v>3.97052</v>
      </c>
      <c r="CZ304" s="109">
        <v>8.5345840000000006</v>
      </c>
      <c r="DA304" s="109">
        <v>14.266128999999999</v>
      </c>
      <c r="DB304" s="109">
        <v>36.182893</v>
      </c>
      <c r="DC304" s="109">
        <v>10.064501</v>
      </c>
      <c r="DD304" s="109">
        <v>2.9645619999999999</v>
      </c>
      <c r="DE304" s="109">
        <v>11.616251999999999</v>
      </c>
      <c r="DF304" s="109">
        <v>14.958311999999999</v>
      </c>
    </row>
    <row r="305" spans="16:110" x14ac:dyDescent="0.25">
      <c r="P305" s="3"/>
      <c r="CT305" s="103" t="s">
        <v>427</v>
      </c>
      <c r="CU305" s="103" t="s">
        <v>325</v>
      </c>
      <c r="CV305" s="102" t="s">
        <v>326</v>
      </c>
      <c r="CW305" s="103" t="s">
        <v>214</v>
      </c>
      <c r="CX305" s="103"/>
      <c r="CY305" s="109">
        <v>-0.74765999999999999</v>
      </c>
      <c r="CZ305" s="109">
        <v>-1.7803389999999999</v>
      </c>
      <c r="DA305" s="109">
        <v>8.9510729999999992</v>
      </c>
      <c r="DB305" s="109">
        <v>26.843869000000002</v>
      </c>
      <c r="DC305" s="109">
        <v>25.455863999999998</v>
      </c>
      <c r="DD305" s="109">
        <v>44.737803</v>
      </c>
      <c r="DE305" s="109">
        <v>58.626159999999999</v>
      </c>
      <c r="DF305" s="109">
        <v>7.2998329999999996</v>
      </c>
    </row>
    <row r="306" spans="16:110" x14ac:dyDescent="0.25">
      <c r="P306" s="3"/>
      <c r="CT306" s="103" t="s">
        <v>428</v>
      </c>
      <c r="CU306" s="103" t="s">
        <v>325</v>
      </c>
      <c r="CV306" s="102" t="s">
        <v>326</v>
      </c>
      <c r="CW306" s="103" t="s">
        <v>215</v>
      </c>
      <c r="CX306" s="103"/>
      <c r="CY306" s="109">
        <v>-0.74765999999999999</v>
      </c>
      <c r="CZ306" s="109">
        <v>-1.7803389999999999</v>
      </c>
      <c r="DA306" s="109">
        <v>8.9510290000000001</v>
      </c>
      <c r="DB306" s="109">
        <v>26.843864</v>
      </c>
      <c r="DC306" s="109">
        <v>27.098116999999998</v>
      </c>
      <c r="DD306" s="109">
        <v>47.398809999999997</v>
      </c>
      <c r="DE306" s="109">
        <v>62.584325999999997</v>
      </c>
      <c r="DF306" s="109">
        <v>7.2998329999999996</v>
      </c>
    </row>
    <row r="307" spans="16:110" x14ac:dyDescent="0.25">
      <c r="P307" s="3"/>
      <c r="CT307" s="103" t="s">
        <v>429</v>
      </c>
      <c r="CU307" s="103" t="s">
        <v>325</v>
      </c>
      <c r="CV307" s="102" t="s">
        <v>326</v>
      </c>
      <c r="CW307" s="103" t="s">
        <v>216</v>
      </c>
      <c r="CX307" s="103"/>
      <c r="CY307" s="109">
        <v>2.9339599999999999</v>
      </c>
      <c r="CZ307" s="109">
        <v>19.620933000000001</v>
      </c>
      <c r="DA307" s="109">
        <v>6.211843</v>
      </c>
      <c r="DB307" s="109">
        <v>20.577189000000001</v>
      </c>
      <c r="DC307" s="109">
        <v>13.294345</v>
      </c>
      <c r="DD307" s="109">
        <v>14.636951</v>
      </c>
      <c r="DE307" s="109">
        <v>17.237518999999999</v>
      </c>
      <c r="DF307" s="109">
        <v>7.9528559999999997</v>
      </c>
    </row>
    <row r="308" spans="16:110" x14ac:dyDescent="0.25">
      <c r="P308" s="3"/>
      <c r="CT308" s="103" t="s">
        <v>430</v>
      </c>
      <c r="CU308" s="103" t="s">
        <v>325</v>
      </c>
      <c r="CV308" s="102" t="s">
        <v>326</v>
      </c>
      <c r="CW308" s="103" t="s">
        <v>217</v>
      </c>
      <c r="CX308" s="103"/>
      <c r="CY308" s="109">
        <v>3.9055800000000001</v>
      </c>
      <c r="CZ308" s="109">
        <v>22.424140000000001</v>
      </c>
      <c r="DA308" s="109">
        <v>8.7007739999999991</v>
      </c>
      <c r="DB308" s="109">
        <v>26.109211999999999</v>
      </c>
      <c r="DC308" s="109">
        <v>18.216336999999999</v>
      </c>
      <c r="DD308" s="109">
        <v>19.562268</v>
      </c>
      <c r="DE308" s="109">
        <v>21.950348999999999</v>
      </c>
      <c r="DF308" s="109">
        <v>10.482633</v>
      </c>
    </row>
    <row r="309" spans="16:110" x14ac:dyDescent="0.25">
      <c r="P309" s="3"/>
      <c r="CT309" s="103" t="s">
        <v>431</v>
      </c>
      <c r="CU309" s="103" t="s">
        <v>325</v>
      </c>
      <c r="CV309" s="102" t="s">
        <v>326</v>
      </c>
      <c r="CW309" s="103" t="s">
        <v>218</v>
      </c>
      <c r="CX309" s="103"/>
      <c r="CY309" s="109">
        <v>8.6050500000000003</v>
      </c>
      <c r="CZ309" s="109">
        <v>14.439923</v>
      </c>
      <c r="DA309" s="109">
        <v>9.4775089999999995</v>
      </c>
      <c r="DB309" s="109">
        <v>17.784395</v>
      </c>
      <c r="DC309" s="109">
        <v>32.472347999999997</v>
      </c>
      <c r="DD309" s="109">
        <v>-98.688758000000007</v>
      </c>
      <c r="DE309" s="109">
        <v>-91.729484999999997</v>
      </c>
      <c r="DF309" s="109">
        <v>7.071949</v>
      </c>
    </row>
    <row r="310" spans="16:110" x14ac:dyDescent="0.25">
      <c r="P310" s="3"/>
      <c r="CT310" s="103" t="s">
        <v>432</v>
      </c>
      <c r="CU310" s="103" t="s">
        <v>325</v>
      </c>
      <c r="CV310" s="102" t="s">
        <v>326</v>
      </c>
      <c r="CW310" s="103" t="s">
        <v>219</v>
      </c>
      <c r="CX310" s="103"/>
      <c r="CY310" s="109">
        <v>8.6204400000000003</v>
      </c>
      <c r="CZ310" s="109">
        <v>14.456128</v>
      </c>
      <c r="DA310" s="109">
        <v>10.01538</v>
      </c>
      <c r="DB310" s="109">
        <v>20.231352999999999</v>
      </c>
      <c r="DC310" s="109">
        <v>35.296199999999999</v>
      </c>
      <c r="DD310" s="109">
        <v>34.929713999999997</v>
      </c>
      <c r="DE310" s="109">
        <v>34.621918999999998</v>
      </c>
      <c r="DF310" s="109">
        <v>7.0871110000000002</v>
      </c>
    </row>
    <row r="311" spans="16:110" x14ac:dyDescent="0.25">
      <c r="P311" s="3"/>
      <c r="CT311" s="103" t="s">
        <v>433</v>
      </c>
      <c r="CU311" s="103" t="s">
        <v>325</v>
      </c>
      <c r="CV311" s="102" t="s">
        <v>326</v>
      </c>
      <c r="CW311" s="103" t="s">
        <v>220</v>
      </c>
      <c r="CX311" s="103"/>
      <c r="CY311" s="109">
        <v>-0.23541999999999999</v>
      </c>
      <c r="CZ311" s="109">
        <v>0.112465</v>
      </c>
      <c r="DA311" s="109">
        <v>1.6003970000000001</v>
      </c>
      <c r="DB311" s="109">
        <v>25.328157000000001</v>
      </c>
      <c r="DC311" s="109">
        <v>26.250821999999999</v>
      </c>
      <c r="DD311" s="109">
        <v>20.812346999999999</v>
      </c>
      <c r="DE311" s="109">
        <v>22.830003999999999</v>
      </c>
      <c r="DF311" s="109">
        <v>1.3913519999999999</v>
      </c>
    </row>
    <row r="312" spans="16:110" x14ac:dyDescent="0.25">
      <c r="P312" s="3"/>
      <c r="CT312" s="103" t="s">
        <v>434</v>
      </c>
      <c r="CU312" s="103" t="s">
        <v>325</v>
      </c>
      <c r="CV312" s="102" t="s">
        <v>326</v>
      </c>
      <c r="CW312" s="103" t="s">
        <v>221</v>
      </c>
      <c r="CX312" s="103"/>
      <c r="CY312" s="109">
        <v>0.65639000000000003</v>
      </c>
      <c r="CZ312" s="109">
        <v>1.007385</v>
      </c>
      <c r="DA312" s="109">
        <v>2.8987129999999999</v>
      </c>
      <c r="DB312" s="109">
        <v>28.392996</v>
      </c>
      <c r="DC312" s="109">
        <v>29.497696000000001</v>
      </c>
      <c r="DD312" s="109">
        <v>23.852273</v>
      </c>
      <c r="DE312" s="109">
        <v>25.526667</v>
      </c>
      <c r="DF312" s="109">
        <v>2.6869869999999998</v>
      </c>
    </row>
    <row r="313" spans="16:110" x14ac:dyDescent="0.25">
      <c r="P313" s="3"/>
      <c r="CT313" s="103" t="s">
        <v>435</v>
      </c>
      <c r="CU313" s="103" t="s">
        <v>325</v>
      </c>
      <c r="CV313" s="102" t="s">
        <v>326</v>
      </c>
      <c r="CW313" s="103" t="s">
        <v>222</v>
      </c>
      <c r="CX313" s="103"/>
      <c r="CY313" s="109">
        <v>0.88066</v>
      </c>
      <c r="CZ313" s="109">
        <v>-0.79935699999999998</v>
      </c>
      <c r="DA313" s="109">
        <v>-14.494851000000001</v>
      </c>
      <c r="DB313" s="109">
        <v>-4.5907049999999998</v>
      </c>
      <c r="DC313" s="109">
        <v>-6.4744029999999997</v>
      </c>
      <c r="DD313" s="109">
        <v>0.69259999999999999</v>
      </c>
      <c r="DE313" s="109">
        <v>-3.3552279999999999</v>
      </c>
      <c r="DF313" s="109">
        <v>-5.9674829999999996</v>
      </c>
    </row>
    <row r="314" spans="16:110" x14ac:dyDescent="0.25">
      <c r="P314" s="3"/>
      <c r="CT314" s="103" t="s">
        <v>436</v>
      </c>
      <c r="CU314" s="103" t="s">
        <v>325</v>
      </c>
      <c r="CV314" s="102" t="s">
        <v>326</v>
      </c>
      <c r="CW314" s="103" t="s">
        <v>223</v>
      </c>
      <c r="CX314" s="103"/>
      <c r="CY314" s="109">
        <v>1.10303</v>
      </c>
      <c r="CZ314" s="109">
        <v>-0.58069099999999996</v>
      </c>
      <c r="DA314" s="109">
        <v>-13.341286</v>
      </c>
      <c r="DB314" s="109">
        <v>-2.642598</v>
      </c>
      <c r="DC314" s="109">
        <v>-4.3104930000000001</v>
      </c>
      <c r="DD314" s="109">
        <v>3.385497</v>
      </c>
      <c r="DE314" s="109">
        <v>-0.33311000000000002</v>
      </c>
      <c r="DF314" s="109">
        <v>-4.7681630000000004</v>
      </c>
    </row>
    <row r="315" spans="16:110" x14ac:dyDescent="0.25">
      <c r="P315" s="3"/>
      <c r="CT315" s="103" t="s">
        <v>437</v>
      </c>
      <c r="CU315" s="103" t="s">
        <v>325</v>
      </c>
      <c r="CV315" s="102" t="s">
        <v>326</v>
      </c>
      <c r="CW315" s="103" t="s">
        <v>224</v>
      </c>
      <c r="CX315" s="103"/>
      <c r="CY315" s="109">
        <v>5.7033199999999997</v>
      </c>
      <c r="CZ315" s="109">
        <v>6.9108549999999997</v>
      </c>
      <c r="DA315" s="109">
        <v>-0.91216699999999995</v>
      </c>
      <c r="DB315" s="109">
        <v>-3.3830100000000001</v>
      </c>
      <c r="DC315" s="109">
        <v>-1.505071</v>
      </c>
      <c r="DD315" s="109">
        <v>1.2714030000000001</v>
      </c>
      <c r="DE315" s="109">
        <v>7.6104900000000004</v>
      </c>
      <c r="DF315" s="109">
        <v>0.825874</v>
      </c>
    </row>
    <row r="316" spans="16:110" x14ac:dyDescent="0.25">
      <c r="P316" s="3"/>
      <c r="CT316" s="103" t="s">
        <v>438</v>
      </c>
      <c r="CU316" s="103" t="s">
        <v>325</v>
      </c>
      <c r="CV316" s="102" t="s">
        <v>326</v>
      </c>
      <c r="CW316" s="103" t="s">
        <v>225</v>
      </c>
      <c r="CX316" s="103"/>
      <c r="CY316" s="109">
        <v>5.7033199999999997</v>
      </c>
      <c r="CZ316" s="109">
        <v>6.9108549999999997</v>
      </c>
      <c r="DA316" s="109">
        <v>1.5511600000000001</v>
      </c>
      <c r="DB316" s="109">
        <v>0.72608399999999995</v>
      </c>
      <c r="DC316" s="109">
        <v>2.8924089999999998</v>
      </c>
      <c r="DD316" s="109">
        <v>6.0137549999999997</v>
      </c>
      <c r="DE316" s="109">
        <v>12.638503</v>
      </c>
      <c r="DF316" s="109">
        <v>3.3323670000000001</v>
      </c>
    </row>
    <row r="317" spans="16:110" x14ac:dyDescent="0.25">
      <c r="P317" s="3"/>
      <c r="CT317" s="103" t="s">
        <v>439</v>
      </c>
      <c r="CU317" s="103" t="s">
        <v>325</v>
      </c>
      <c r="CV317" s="102" t="s">
        <v>326</v>
      </c>
      <c r="CW317" s="103" t="s">
        <v>226</v>
      </c>
      <c r="CX317" s="103"/>
      <c r="CY317" s="109">
        <v>4.1113099999999996</v>
      </c>
      <c r="CZ317" s="109">
        <v>19.763658</v>
      </c>
      <c r="DA317" s="109">
        <v>15.679645000000001</v>
      </c>
      <c r="DB317" s="109">
        <v>32.767125999999998</v>
      </c>
      <c r="DC317" s="109">
        <v>31.503551000000002</v>
      </c>
      <c r="DD317" s="109">
        <v>29.229163</v>
      </c>
      <c r="DE317" s="109">
        <v>24.207764999999998</v>
      </c>
      <c r="DF317" s="109">
        <v>15.281264</v>
      </c>
    </row>
    <row r="318" spans="16:110" x14ac:dyDescent="0.25">
      <c r="P318" s="3"/>
      <c r="CT318" s="103" t="s">
        <v>440</v>
      </c>
      <c r="CU318" s="103" t="s">
        <v>325</v>
      </c>
      <c r="CV318" s="102" t="s">
        <v>326</v>
      </c>
      <c r="CW318" s="103" t="s">
        <v>227</v>
      </c>
      <c r="CX318" s="103"/>
      <c r="CY318" s="109">
        <v>4.1588599999999998</v>
      </c>
      <c r="CZ318" s="109">
        <v>20.403756999999999</v>
      </c>
      <c r="DA318" s="109">
        <v>16.331617000000001</v>
      </c>
      <c r="DB318" s="109">
        <v>34.520564999999998</v>
      </c>
      <c r="DC318" s="109">
        <v>33.327672</v>
      </c>
      <c r="DD318" s="109">
        <v>31.139033000000001</v>
      </c>
      <c r="DE318" s="109">
        <v>25.575900000000001</v>
      </c>
      <c r="DF318" s="109">
        <v>15.897406</v>
      </c>
    </row>
    <row r="319" spans="16:110" x14ac:dyDescent="0.25">
      <c r="P319" s="3"/>
      <c r="CT319" s="103" t="s">
        <v>441</v>
      </c>
      <c r="CU319" s="103" t="s">
        <v>325</v>
      </c>
      <c r="CV319" s="102" t="s">
        <v>326</v>
      </c>
      <c r="CW319" s="103" t="s">
        <v>228</v>
      </c>
      <c r="CX319" s="103"/>
      <c r="CY319" s="109">
        <v>11.738479999999999</v>
      </c>
      <c r="CZ319" s="109">
        <v>24.297515000000001</v>
      </c>
      <c r="DA319" s="109">
        <v>43.237648</v>
      </c>
      <c r="DB319" s="109">
        <v>193.75227000000001</v>
      </c>
      <c r="DC319" s="109">
        <v>25.743836000000002</v>
      </c>
      <c r="DD319" s="109">
        <v>-0.56972500000000004</v>
      </c>
      <c r="DE319" s="109">
        <v>1.5078670000000001</v>
      </c>
      <c r="DF319" s="109">
        <v>34.285702999999998</v>
      </c>
    </row>
    <row r="320" spans="16:110" x14ac:dyDescent="0.25">
      <c r="P320" s="3"/>
      <c r="CT320" s="103" t="s">
        <v>442</v>
      </c>
      <c r="CU320" s="103" t="s">
        <v>325</v>
      </c>
      <c r="CV320" s="102" t="s">
        <v>326</v>
      </c>
      <c r="CW320" s="103" t="s">
        <v>229</v>
      </c>
      <c r="CX320" s="103"/>
      <c r="CY320" s="109">
        <v>11.738479999999999</v>
      </c>
      <c r="CZ320" s="109">
        <v>24.297515000000001</v>
      </c>
      <c r="DA320" s="109">
        <v>43.238166999999997</v>
      </c>
      <c r="DB320" s="109">
        <v>193.75045800000001</v>
      </c>
      <c r="DC320" s="109">
        <v>25.744136000000001</v>
      </c>
      <c r="DD320" s="109">
        <v>0.74593399999999999</v>
      </c>
      <c r="DE320" s="109">
        <v>3.6335679999999999</v>
      </c>
      <c r="DF320" s="109">
        <v>34.285702999999998</v>
      </c>
    </row>
    <row r="321" spans="16:110" x14ac:dyDescent="0.25">
      <c r="P321" s="3"/>
      <c r="CT321" s="103" t="s">
        <v>443</v>
      </c>
      <c r="CU321" s="103" t="s">
        <v>325</v>
      </c>
      <c r="CV321" s="102" t="s">
        <v>326</v>
      </c>
      <c r="CW321" s="103" t="s">
        <v>230</v>
      </c>
      <c r="CX321" s="103"/>
      <c r="CY321" s="109">
        <v>4.8814099999999998</v>
      </c>
      <c r="CZ321" s="109">
        <v>7.0626329999999999</v>
      </c>
      <c r="DA321" s="109">
        <v>-1.0216130000000001</v>
      </c>
      <c r="DB321" s="109">
        <v>3.878711</v>
      </c>
      <c r="DC321" s="109">
        <v>7.2812770000000002</v>
      </c>
      <c r="DD321" s="109">
        <v>13.264587000000001</v>
      </c>
      <c r="DE321" s="109">
        <v>16.225474999999999</v>
      </c>
      <c r="DF321" s="109">
        <v>4.4829800000000004</v>
      </c>
    </row>
    <row r="322" spans="16:110" x14ac:dyDescent="0.25">
      <c r="P322" s="3"/>
      <c r="CT322" s="103" t="s">
        <v>444</v>
      </c>
      <c r="CU322" s="103" t="s">
        <v>325</v>
      </c>
      <c r="CV322" s="102" t="s">
        <v>326</v>
      </c>
      <c r="CW322" s="103" t="s">
        <v>231</v>
      </c>
      <c r="CX322" s="103"/>
      <c r="CY322" s="109">
        <v>4.9044499999999998</v>
      </c>
      <c r="CZ322" s="109">
        <v>7.4798780000000002</v>
      </c>
      <c r="DA322" s="109">
        <v>0.488062</v>
      </c>
      <c r="DB322" s="109">
        <v>6.7535959999999999</v>
      </c>
      <c r="DC322" s="109">
        <v>10.361853999999999</v>
      </c>
      <c r="DD322" s="109">
        <v>16.767855000000001</v>
      </c>
      <c r="DE322" s="109">
        <v>19.694897000000001</v>
      </c>
      <c r="DF322" s="109">
        <v>6.0658620000000001</v>
      </c>
    </row>
    <row r="323" spans="16:110" x14ac:dyDescent="0.25">
      <c r="P323" s="3"/>
      <c r="CT323" s="103" t="s">
        <v>445</v>
      </c>
      <c r="CU323" s="103" t="s">
        <v>325</v>
      </c>
      <c r="CV323" s="102" t="s">
        <v>326</v>
      </c>
      <c r="CW323" s="103" t="s">
        <v>232</v>
      </c>
      <c r="CX323" s="103"/>
      <c r="CY323" s="109">
        <v>7.7410300000000003</v>
      </c>
      <c r="CZ323" s="109">
        <v>18.799983000000001</v>
      </c>
      <c r="DA323" s="109">
        <v>-0.87357499999999999</v>
      </c>
      <c r="DB323" s="109">
        <v>7.6191420000000001</v>
      </c>
      <c r="DC323" s="109">
        <v>-64.336335000000005</v>
      </c>
      <c r="DD323" s="109">
        <v>-45.985030000000002</v>
      </c>
      <c r="DE323" s="109">
        <v>-20.897047000000001</v>
      </c>
      <c r="DF323" s="109">
        <v>4.8504779999999998</v>
      </c>
    </row>
    <row r="324" spans="16:110" x14ac:dyDescent="0.25">
      <c r="P324" s="3"/>
      <c r="CT324" s="103" t="s">
        <v>446</v>
      </c>
      <c r="CU324" s="103" t="s">
        <v>325</v>
      </c>
      <c r="CV324" s="102" t="s">
        <v>326</v>
      </c>
      <c r="CW324" s="103" t="s">
        <v>233</v>
      </c>
      <c r="CX324" s="103"/>
      <c r="CY324" s="109">
        <v>7.7410300000000003</v>
      </c>
      <c r="CZ324" s="109">
        <v>19.426121999999999</v>
      </c>
      <c r="DA324" s="109">
        <v>0.35979299999999997</v>
      </c>
      <c r="DB324" s="109">
        <v>10.405374999999999</v>
      </c>
      <c r="DC324" s="109">
        <v>15.564735000000001</v>
      </c>
      <c r="DD324" s="109">
        <v>19.228190999999999</v>
      </c>
      <c r="DE324" s="109">
        <v>28.814388999999998</v>
      </c>
      <c r="DF324" s="109">
        <v>5.6857639999999998</v>
      </c>
    </row>
    <row r="325" spans="16:110" x14ac:dyDescent="0.25">
      <c r="P325" s="3"/>
      <c r="CT325" s="103" t="s">
        <v>447</v>
      </c>
      <c r="CU325" s="103" t="s">
        <v>325</v>
      </c>
      <c r="CV325" s="102" t="s">
        <v>326</v>
      </c>
      <c r="CW325" s="103" t="s">
        <v>234</v>
      </c>
      <c r="CX325" s="103"/>
      <c r="CY325" s="109">
        <v>-6.1483499999999998</v>
      </c>
      <c r="CZ325" s="109">
        <v>2.3912789999999999</v>
      </c>
      <c r="DA325" s="109">
        <v>0.286188</v>
      </c>
      <c r="DB325" s="109">
        <v>41.855370999999998</v>
      </c>
      <c r="DC325" s="109">
        <v>43.197104000000003</v>
      </c>
      <c r="DD325" s="109">
        <v>26.878139999999998</v>
      </c>
      <c r="DE325" s="109">
        <v>30.281286000000001</v>
      </c>
      <c r="DF325" s="109">
        <v>-2.399149</v>
      </c>
    </row>
    <row r="326" spans="16:110" x14ac:dyDescent="0.25">
      <c r="P326" s="3"/>
      <c r="CT326" s="103" t="s">
        <v>448</v>
      </c>
      <c r="CU326" s="103" t="s">
        <v>325</v>
      </c>
      <c r="CV326" s="102" t="s">
        <v>326</v>
      </c>
      <c r="CW326" s="103" t="s">
        <v>235</v>
      </c>
      <c r="CX326" s="103"/>
      <c r="CY326" s="109">
        <v>-4.3972300000000004</v>
      </c>
      <c r="CZ326" s="109">
        <v>4.3017339999999997</v>
      </c>
      <c r="DA326" s="109">
        <v>2.1572390000000001</v>
      </c>
      <c r="DB326" s="109">
        <v>45.468558000000002</v>
      </c>
      <c r="DC326" s="109">
        <v>46.776487000000003</v>
      </c>
      <c r="DD326" s="109">
        <v>30.138372</v>
      </c>
      <c r="DE326" s="109">
        <v>33.080041999999999</v>
      </c>
      <c r="DF326" s="109">
        <v>-0.57807500000000001</v>
      </c>
    </row>
    <row r="327" spans="16:110" x14ac:dyDescent="0.25">
      <c r="P327" s="3"/>
      <c r="CT327" s="103" t="s">
        <v>449</v>
      </c>
      <c r="CU327" s="103" t="s">
        <v>325</v>
      </c>
      <c r="CV327" s="102" t="s">
        <v>326</v>
      </c>
      <c r="CW327" s="103" t="s">
        <v>236</v>
      </c>
      <c r="CX327" s="103"/>
      <c r="CY327" s="109">
        <v>7.5067199999999996</v>
      </c>
      <c r="CZ327" s="109">
        <v>24.374963999999999</v>
      </c>
      <c r="DA327" s="109">
        <v>21.796793999999998</v>
      </c>
      <c r="DB327" s="109">
        <v>35.103898999999998</v>
      </c>
      <c r="DC327" s="109">
        <v>27.125626</v>
      </c>
      <c r="DD327" s="109">
        <v>18.567247999999999</v>
      </c>
      <c r="DE327" s="109">
        <v>18.895033000000002</v>
      </c>
      <c r="DF327" s="109">
        <v>17.531579000000001</v>
      </c>
    </row>
    <row r="328" spans="16:110" x14ac:dyDescent="0.25">
      <c r="P328" s="3"/>
      <c r="CT328" s="103" t="s">
        <v>450</v>
      </c>
      <c r="CU328" s="103" t="s">
        <v>325</v>
      </c>
      <c r="CV328" s="102" t="s">
        <v>326</v>
      </c>
      <c r="CW328" s="103" t="s">
        <v>237</v>
      </c>
      <c r="CX328" s="103"/>
      <c r="CY328" s="109">
        <v>7.5239599999999998</v>
      </c>
      <c r="CZ328" s="109">
        <v>24.394908999999998</v>
      </c>
      <c r="DA328" s="109">
        <v>23.597957999999998</v>
      </c>
      <c r="DB328" s="109">
        <v>39.774327</v>
      </c>
      <c r="DC328" s="109">
        <v>31.908787</v>
      </c>
      <c r="DD328" s="109">
        <v>23.149021999999999</v>
      </c>
      <c r="DE328" s="109">
        <v>23.783642</v>
      </c>
      <c r="DF328" s="109">
        <v>17.550426999999999</v>
      </c>
    </row>
    <row r="329" spans="16:110" x14ac:dyDescent="0.25">
      <c r="P329" s="3"/>
      <c r="CT329" s="103" t="s">
        <v>451</v>
      </c>
      <c r="CU329" s="103" t="s">
        <v>325</v>
      </c>
      <c r="CV329" s="102" t="s">
        <v>326</v>
      </c>
      <c r="CW329" s="103" t="s">
        <v>238</v>
      </c>
      <c r="CX329" s="103"/>
      <c r="CY329" s="109">
        <v>4.6689499999999997</v>
      </c>
      <c r="CZ329" s="109">
        <v>14.825072</v>
      </c>
      <c r="DA329" s="109">
        <v>8.575393</v>
      </c>
      <c r="DB329" s="109">
        <v>20.557555000000001</v>
      </c>
      <c r="DC329" s="109">
        <v>25.387516000000002</v>
      </c>
      <c r="DD329" s="109">
        <v>22.855923000000001</v>
      </c>
      <c r="DE329" s="109">
        <v>24.750862999999999</v>
      </c>
      <c r="DF329" s="109">
        <v>4.7424429999999997</v>
      </c>
    </row>
    <row r="330" spans="16:110" x14ac:dyDescent="0.25">
      <c r="P330" s="3"/>
      <c r="CT330" s="103" t="s">
        <v>452</v>
      </c>
      <c r="CU330" s="103" t="s">
        <v>325</v>
      </c>
      <c r="CV330" s="102" t="s">
        <v>326</v>
      </c>
      <c r="CW330" s="103" t="s">
        <v>239</v>
      </c>
      <c r="CX330" s="103"/>
      <c r="CY330" s="109">
        <v>4.9922399999999998</v>
      </c>
      <c r="CZ330" s="109">
        <v>15.179716000000001</v>
      </c>
      <c r="DA330" s="109">
        <v>9.8531750000000002</v>
      </c>
      <c r="DB330" s="109">
        <v>23.006318</v>
      </c>
      <c r="DC330" s="109">
        <v>28.461831</v>
      </c>
      <c r="DD330" s="109">
        <v>26.062697</v>
      </c>
      <c r="DE330" s="109">
        <v>27.85698</v>
      </c>
      <c r="DF330" s="109">
        <v>5.5315950000000003</v>
      </c>
    </row>
    <row r="331" spans="16:110" x14ac:dyDescent="0.25">
      <c r="P331" s="3"/>
      <c r="CT331" s="103" t="s">
        <v>453</v>
      </c>
      <c r="CU331" s="103" t="s">
        <v>325</v>
      </c>
      <c r="CV331" s="102" t="s">
        <v>326</v>
      </c>
      <c r="CW331" s="103" t="s">
        <v>240</v>
      </c>
      <c r="CX331" s="103"/>
      <c r="CY331" s="109">
        <v>1.56362</v>
      </c>
      <c r="CZ331" s="109">
        <v>14.814990999999999</v>
      </c>
      <c r="DA331" s="109">
        <v>-6.7461659999999997</v>
      </c>
      <c r="DB331" s="109">
        <v>-0.166183</v>
      </c>
      <c r="DC331" s="109">
        <v>6.0258570000000002</v>
      </c>
      <c r="DD331" s="109">
        <v>13.67689</v>
      </c>
      <c r="DE331" s="109">
        <v>25.265528</v>
      </c>
      <c r="DF331" s="109">
        <v>1.2158899999999999</v>
      </c>
    </row>
    <row r="332" spans="16:110" x14ac:dyDescent="0.25">
      <c r="P332" s="3"/>
      <c r="CT332" s="103" t="s">
        <v>454</v>
      </c>
      <c r="CU332" s="103" t="s">
        <v>325</v>
      </c>
      <c r="CV332" s="102" t="s">
        <v>326</v>
      </c>
      <c r="CW332" s="103" t="s">
        <v>241</v>
      </c>
      <c r="CX332" s="103"/>
      <c r="CY332" s="109">
        <v>1.59636</v>
      </c>
      <c r="CZ332" s="109">
        <v>16.308212000000001</v>
      </c>
      <c r="DA332" s="109">
        <v>-4.9370310000000002</v>
      </c>
      <c r="DB332" s="109">
        <v>3.915432</v>
      </c>
      <c r="DC332" s="109">
        <v>10.165753</v>
      </c>
      <c r="DD332" s="109">
        <v>18.127859999999998</v>
      </c>
      <c r="DE332" s="109">
        <v>30.021581999999999</v>
      </c>
      <c r="DF332" s="109">
        <v>2.648034</v>
      </c>
    </row>
    <row r="333" spans="16:110" x14ac:dyDescent="0.25">
      <c r="P333" s="3"/>
      <c r="CT333" s="103" t="s">
        <v>455</v>
      </c>
      <c r="CU333" s="103" t="s">
        <v>325</v>
      </c>
      <c r="CV333" s="102" t="s">
        <v>326</v>
      </c>
      <c r="CW333" s="103" t="s">
        <v>242</v>
      </c>
      <c r="CX333" s="103"/>
      <c r="CY333" s="109">
        <v>5.5863399999999999</v>
      </c>
      <c r="CZ333" s="109">
        <v>13.117687999999999</v>
      </c>
      <c r="DA333" s="109">
        <v>-89.839191999999997</v>
      </c>
      <c r="DB333" s="109">
        <v>-88.305345000000003</v>
      </c>
      <c r="DC333" s="109">
        <v>-58.020524000000002</v>
      </c>
      <c r="DD333" s="109">
        <v>-39.309877</v>
      </c>
      <c r="DE333" s="109">
        <v>-18.839292</v>
      </c>
      <c r="DF333" s="109">
        <v>-0.79164800000000002</v>
      </c>
    </row>
    <row r="334" spans="16:110" x14ac:dyDescent="0.25">
      <c r="P334" s="3"/>
      <c r="CT334" s="103" t="s">
        <v>456</v>
      </c>
      <c r="CU334" s="103" t="s">
        <v>325</v>
      </c>
      <c r="CV334" s="102" t="s">
        <v>326</v>
      </c>
      <c r="CW334" s="103" t="s">
        <v>243</v>
      </c>
      <c r="CX334" s="103"/>
      <c r="CY334" s="109">
        <v>5.5863399999999999</v>
      </c>
      <c r="CZ334" s="109">
        <v>13.117687999999999</v>
      </c>
      <c r="DA334" s="109">
        <v>2.9945780000000002</v>
      </c>
      <c r="DB334" s="109">
        <v>19.963716000000002</v>
      </c>
      <c r="DC334" s="109">
        <v>36.389722999999996</v>
      </c>
      <c r="DD334" s="109">
        <v>34.328474</v>
      </c>
      <c r="DE334" s="109">
        <v>31.508376999999999</v>
      </c>
      <c r="DF334" s="109">
        <v>-0.18612899999999999</v>
      </c>
    </row>
    <row r="335" spans="16:110" x14ac:dyDescent="0.25">
      <c r="P335" s="3"/>
      <c r="CT335" s="103" t="s">
        <v>457</v>
      </c>
      <c r="CU335" s="103" t="s">
        <v>325</v>
      </c>
      <c r="CV335" s="102" t="s">
        <v>326</v>
      </c>
      <c r="CW335" s="103" t="s">
        <v>244</v>
      </c>
      <c r="CX335" s="103"/>
      <c r="CY335" s="109">
        <v>7.07843</v>
      </c>
      <c r="CZ335" s="109">
        <v>19.235802</v>
      </c>
      <c r="DA335" s="109">
        <v>40.708917</v>
      </c>
      <c r="DB335" s="109">
        <v>128.01775599999999</v>
      </c>
      <c r="DC335" s="109">
        <v>41.115648</v>
      </c>
      <c r="DD335" s="109">
        <v>32.163775000000001</v>
      </c>
      <c r="DE335" s="109">
        <v>43.894185999999998</v>
      </c>
      <c r="DF335" s="109">
        <v>21.005977000000001</v>
      </c>
    </row>
    <row r="336" spans="16:110" x14ac:dyDescent="0.25">
      <c r="P336" s="3"/>
      <c r="CT336" s="103" t="s">
        <v>458</v>
      </c>
      <c r="CU336" s="103" t="s">
        <v>325</v>
      </c>
      <c r="CV336" s="102" t="s">
        <v>326</v>
      </c>
      <c r="CW336" s="103" t="s">
        <v>245</v>
      </c>
      <c r="CX336" s="103"/>
      <c r="CY336" s="109">
        <v>7.07843</v>
      </c>
      <c r="CZ336" s="109">
        <v>19.235802</v>
      </c>
      <c r="DA336" s="109">
        <v>43.484921</v>
      </c>
      <c r="DB336" s="109">
        <v>132.51625000000001</v>
      </c>
      <c r="DC336" s="109">
        <v>42.500863000000003</v>
      </c>
      <c r="DD336" s="109">
        <v>33.027261000000003</v>
      </c>
      <c r="DE336" s="109">
        <v>44.457526999999999</v>
      </c>
      <c r="DF336" s="109">
        <v>21.005977000000001</v>
      </c>
    </row>
    <row r="337" spans="16:110" x14ac:dyDescent="0.25">
      <c r="P337" s="3"/>
      <c r="CT337" s="103" t="s">
        <v>459</v>
      </c>
      <c r="CU337" s="103" t="s">
        <v>325</v>
      </c>
      <c r="CV337" s="102" t="s">
        <v>326</v>
      </c>
      <c r="CW337" s="103" t="s">
        <v>246</v>
      </c>
      <c r="CX337" s="103"/>
      <c r="CY337" s="109">
        <v>2.4713599999999998</v>
      </c>
      <c r="CZ337" s="109">
        <v>-1.6152029999999999</v>
      </c>
      <c r="DA337" s="109">
        <v>-89.308929000000006</v>
      </c>
      <c r="DB337" s="109">
        <v>-88.073014999999998</v>
      </c>
      <c r="DC337" s="109">
        <v>-64.604286999999999</v>
      </c>
      <c r="DD337" s="109">
        <v>-43.895156999999998</v>
      </c>
      <c r="DE337" s="109">
        <v>-19.530908</v>
      </c>
      <c r="DF337" s="109">
        <v>-1.0995680000000001</v>
      </c>
    </row>
    <row r="338" spans="16:110" x14ac:dyDescent="0.25">
      <c r="P338" s="3"/>
      <c r="CT338" s="103" t="s">
        <v>460</v>
      </c>
      <c r="CU338" s="103" t="s">
        <v>325</v>
      </c>
      <c r="CV338" s="102" t="s">
        <v>326</v>
      </c>
      <c r="CW338" s="103" t="s">
        <v>247</v>
      </c>
      <c r="CX338" s="103"/>
      <c r="CY338" s="109">
        <v>2.4713599999999998</v>
      </c>
      <c r="CZ338" s="109">
        <v>-0.43807299999999999</v>
      </c>
      <c r="DA338" s="109">
        <v>8.5258579999999995</v>
      </c>
      <c r="DB338" s="109">
        <v>22.990479000000001</v>
      </c>
      <c r="DC338" s="109">
        <v>15.534432000000001</v>
      </c>
      <c r="DD338" s="109">
        <v>24.931709999999999</v>
      </c>
      <c r="DE338" s="109">
        <v>32.243496999999998</v>
      </c>
      <c r="DF338" s="109">
        <v>8.3731E-2</v>
      </c>
    </row>
    <row r="339" spans="16:110" x14ac:dyDescent="0.25">
      <c r="P339" s="3"/>
      <c r="CT339" s="103" t="s">
        <v>461</v>
      </c>
      <c r="CU339" s="103" t="s">
        <v>325</v>
      </c>
      <c r="CV339" s="102" t="s">
        <v>326</v>
      </c>
      <c r="CW339" s="103" t="s">
        <v>248</v>
      </c>
      <c r="CX339" s="103"/>
      <c r="CY339" s="109">
        <v>1.2415</v>
      </c>
      <c r="CZ339" s="109">
        <v>-14.005330000000001</v>
      </c>
      <c r="DA339" s="109">
        <v>-10.205059</v>
      </c>
      <c r="DB339" s="109">
        <v>-11.802137</v>
      </c>
      <c r="DC339" s="109">
        <v>-18.336442000000002</v>
      </c>
      <c r="DD339" s="109">
        <v>-12.30599</v>
      </c>
      <c r="DE339" s="109">
        <v>0.89879299999999995</v>
      </c>
      <c r="DF339" s="109">
        <v>-12.818104</v>
      </c>
    </row>
    <row r="340" spans="16:110" x14ac:dyDescent="0.25">
      <c r="P340" s="3"/>
      <c r="CT340" s="103" t="s">
        <v>462</v>
      </c>
      <c r="CU340" s="103" t="s">
        <v>325</v>
      </c>
      <c r="CV340" s="102" t="s">
        <v>326</v>
      </c>
      <c r="CW340" s="103" t="s">
        <v>249</v>
      </c>
      <c r="CX340" s="103"/>
      <c r="CY340" s="109">
        <v>1.2415</v>
      </c>
      <c r="CZ340" s="109">
        <v>-10.757453</v>
      </c>
      <c r="DA340" s="109">
        <v>-6.8136619999999999</v>
      </c>
      <c r="DB340" s="109">
        <v>-5.0872580000000003</v>
      </c>
      <c r="DC340" s="109">
        <v>-13.229285000000001</v>
      </c>
      <c r="DD340" s="109">
        <v>-6.6942069999999996</v>
      </c>
      <c r="DE340" s="109">
        <v>6.2193500000000004</v>
      </c>
      <c r="DF340" s="109">
        <v>-9.5253879999999995</v>
      </c>
    </row>
    <row r="341" spans="16:110" x14ac:dyDescent="0.25">
      <c r="P341" s="3"/>
      <c r="CT341" s="103" t="s">
        <v>463</v>
      </c>
      <c r="CU341" s="103" t="s">
        <v>325</v>
      </c>
      <c r="CV341" s="102" t="s">
        <v>326</v>
      </c>
      <c r="CW341" s="103" t="s">
        <v>250</v>
      </c>
      <c r="CX341" s="103"/>
      <c r="CY341" s="109">
        <v>4.1156300000000003</v>
      </c>
      <c r="CZ341" s="109">
        <v>4.2714559999999997</v>
      </c>
      <c r="DA341" s="109">
        <v>-1.7597050000000001</v>
      </c>
      <c r="DB341" s="109">
        <v>8.475339</v>
      </c>
      <c r="DC341" s="109">
        <v>16.885667000000002</v>
      </c>
      <c r="DD341" s="109">
        <v>23.222702999999999</v>
      </c>
      <c r="DE341" s="109">
        <v>28.136742999999999</v>
      </c>
      <c r="DF341" s="109">
        <v>-1.141432</v>
      </c>
    </row>
    <row r="342" spans="16:110" x14ac:dyDescent="0.25">
      <c r="P342" s="3"/>
      <c r="CT342" s="103" t="s">
        <v>464</v>
      </c>
      <c r="CU342" s="103" t="s">
        <v>325</v>
      </c>
      <c r="CV342" s="102" t="s">
        <v>326</v>
      </c>
      <c r="CW342" s="103" t="s">
        <v>251</v>
      </c>
      <c r="CX342" s="103"/>
      <c r="CY342" s="109">
        <v>4.1156300000000003</v>
      </c>
      <c r="CZ342" s="109">
        <v>6.1303859999999997</v>
      </c>
      <c r="DA342" s="109">
        <v>-1.0390999999999999E-2</v>
      </c>
      <c r="DB342" s="109">
        <v>12.04396</v>
      </c>
      <c r="DC342" s="109">
        <v>20.685022</v>
      </c>
      <c r="DD342" s="109">
        <v>27.395824999999999</v>
      </c>
      <c r="DE342" s="109">
        <v>32.519129</v>
      </c>
      <c r="DF342" s="109">
        <v>0.62099800000000005</v>
      </c>
    </row>
    <row r="343" spans="16:110" x14ac:dyDescent="0.25">
      <c r="P343" s="3"/>
      <c r="CT343" s="103" t="s">
        <v>465</v>
      </c>
      <c r="CU343" s="103" t="s">
        <v>325</v>
      </c>
      <c r="CV343" s="102" t="s">
        <v>326</v>
      </c>
      <c r="CW343" s="103" t="s">
        <v>252</v>
      </c>
      <c r="CX343" s="103"/>
      <c r="CY343" s="109">
        <v>0.70657999999999999</v>
      </c>
      <c r="CZ343" s="109">
        <v>14.88622</v>
      </c>
      <c r="DA343" s="109">
        <v>7.0747559999999998</v>
      </c>
      <c r="DB343" s="109">
        <v>21.269278</v>
      </c>
      <c r="DC343" s="109">
        <v>33.026079000000003</v>
      </c>
      <c r="DD343" s="109">
        <v>28.191894999999999</v>
      </c>
      <c r="DE343" s="109">
        <v>29.447312</v>
      </c>
      <c r="DF343" s="109">
        <v>7.0388140000000003</v>
      </c>
    </row>
    <row r="344" spans="16:110" x14ac:dyDescent="0.25">
      <c r="P344" s="3"/>
      <c r="CT344" s="103" t="s">
        <v>466</v>
      </c>
      <c r="CU344" s="103" t="s">
        <v>325</v>
      </c>
      <c r="CV344" s="102" t="s">
        <v>326</v>
      </c>
      <c r="CW344" s="103" t="s">
        <v>253</v>
      </c>
      <c r="CX344" s="103"/>
      <c r="CY344" s="109">
        <v>3.3557000000000001</v>
      </c>
      <c r="CZ344" s="109">
        <v>18.342227000000001</v>
      </c>
      <c r="DA344" s="109">
        <v>10.295657</v>
      </c>
      <c r="DB344" s="109">
        <v>26.070713000000001</v>
      </c>
      <c r="DC344" s="109">
        <v>38.172158000000003</v>
      </c>
      <c r="DD344" s="109">
        <v>33.288589999999999</v>
      </c>
      <c r="DE344" s="109">
        <v>34.117958999999999</v>
      </c>
      <c r="DF344" s="109">
        <v>10.258755000000001</v>
      </c>
    </row>
    <row r="345" spans="16:110" x14ac:dyDescent="0.25">
      <c r="P345" s="3"/>
      <c r="CT345" s="103" t="s">
        <v>467</v>
      </c>
      <c r="CU345" s="103" t="s">
        <v>325</v>
      </c>
      <c r="CV345" s="102" t="s">
        <v>326</v>
      </c>
      <c r="CW345" s="103" t="s">
        <v>254</v>
      </c>
      <c r="CX345" s="103"/>
      <c r="CY345" s="109">
        <v>-14.53317</v>
      </c>
      <c r="CZ345" s="109">
        <v>-12.577362000000001</v>
      </c>
      <c r="DA345" s="109">
        <v>5.5730810000000002</v>
      </c>
      <c r="DB345" s="109">
        <v>64.689205000000001</v>
      </c>
      <c r="DC345" s="109">
        <v>45.326388000000001</v>
      </c>
      <c r="DD345" s="109">
        <v>-98.653766000000005</v>
      </c>
      <c r="DE345" s="109">
        <v>-91.165940000000006</v>
      </c>
      <c r="DF345" s="109">
        <v>-9.4507089999999998</v>
      </c>
    </row>
    <row r="346" spans="16:110" x14ac:dyDescent="0.25">
      <c r="P346" s="3"/>
      <c r="CT346" s="103" t="s">
        <v>468</v>
      </c>
      <c r="CU346" s="103" t="s">
        <v>325</v>
      </c>
      <c r="CV346" s="102" t="s">
        <v>326</v>
      </c>
      <c r="CW346" s="103" t="s">
        <v>255</v>
      </c>
      <c r="CX346" s="103"/>
      <c r="CY346" s="109">
        <v>-14.52922</v>
      </c>
      <c r="CZ346" s="109">
        <v>-12.573321999999999</v>
      </c>
      <c r="DA346" s="109">
        <v>5.5754409999999996</v>
      </c>
      <c r="DB346" s="109">
        <v>65.375003000000007</v>
      </c>
      <c r="DC346" s="109">
        <v>46.128767000000003</v>
      </c>
      <c r="DD346" s="109">
        <v>36.396141999999998</v>
      </c>
      <c r="DE346" s="109">
        <v>41.634748000000002</v>
      </c>
      <c r="DF346" s="109">
        <v>-9.4465240000000001</v>
      </c>
    </row>
    <row r="347" spans="16:110" x14ac:dyDescent="0.25">
      <c r="P347" s="3"/>
      <c r="CT347" s="103" t="s">
        <v>469</v>
      </c>
      <c r="CU347" s="103" t="s">
        <v>325</v>
      </c>
      <c r="CV347" s="102" t="s">
        <v>326</v>
      </c>
      <c r="CW347" s="103" t="s">
        <v>256</v>
      </c>
      <c r="CX347" s="103"/>
      <c r="CY347" s="109">
        <v>4.5228900000000003</v>
      </c>
      <c r="CZ347" s="109">
        <v>5.9840410000000004</v>
      </c>
      <c r="DA347" s="109">
        <v>11.866159</v>
      </c>
      <c r="DB347" s="109">
        <v>27.772887999999998</v>
      </c>
      <c r="DC347" s="109">
        <v>3.1349670000000001</v>
      </c>
      <c r="DD347" s="109">
        <v>-2.867915</v>
      </c>
      <c r="DE347" s="109">
        <v>7.1135679999999999</v>
      </c>
      <c r="DF347" s="109">
        <v>12.79217</v>
      </c>
    </row>
    <row r="348" spans="16:110" x14ac:dyDescent="0.25">
      <c r="P348" s="3"/>
      <c r="CT348" s="103" t="s">
        <v>470</v>
      </c>
      <c r="CU348" s="103" t="s">
        <v>325</v>
      </c>
      <c r="CV348" s="102" t="s">
        <v>326</v>
      </c>
      <c r="CW348" s="103" t="s">
        <v>257</v>
      </c>
      <c r="CX348" s="103"/>
      <c r="CY348" s="109">
        <v>4.5528500000000003</v>
      </c>
      <c r="CZ348" s="109">
        <v>7.7238769999999999</v>
      </c>
      <c r="DA348" s="109">
        <v>13.721795</v>
      </c>
      <c r="DB348" s="109">
        <v>31.910070000000001</v>
      </c>
      <c r="DC348" s="109">
        <v>6.2681839999999998</v>
      </c>
      <c r="DD348" s="109">
        <v>-8.6660000000000001E-2</v>
      </c>
      <c r="DE348" s="109">
        <v>9.6681410000000003</v>
      </c>
      <c r="DF348" s="109">
        <v>14.643768</v>
      </c>
    </row>
    <row r="349" spans="16:110" x14ac:dyDescent="0.25">
      <c r="P349" s="3"/>
      <c r="CT349" s="103" t="s">
        <v>471</v>
      </c>
      <c r="CU349" s="103" t="s">
        <v>325</v>
      </c>
      <c r="CV349" s="102" t="s">
        <v>326</v>
      </c>
      <c r="CW349" s="103" t="s">
        <v>258</v>
      </c>
      <c r="CX349" s="103"/>
      <c r="CY349" s="109">
        <v>-2.2740499999999999</v>
      </c>
      <c r="CZ349" s="109">
        <v>6.731649</v>
      </c>
      <c r="DA349" s="109">
        <v>5.8928339999999997</v>
      </c>
      <c r="DB349" s="109">
        <v>29.103543999999999</v>
      </c>
      <c r="DC349" s="109">
        <v>21.880873999999999</v>
      </c>
      <c r="DD349" s="109">
        <v>13.266548999999999</v>
      </c>
      <c r="DE349" s="109">
        <v>14.221892</v>
      </c>
      <c r="DF349" s="109">
        <v>-3.0696669999999999</v>
      </c>
    </row>
    <row r="350" spans="16:110" x14ac:dyDescent="0.25">
      <c r="P350" s="3"/>
      <c r="CT350" s="103" t="s">
        <v>472</v>
      </c>
      <c r="CU350" s="103" t="s">
        <v>325</v>
      </c>
      <c r="CV350" s="102" t="s">
        <v>326</v>
      </c>
      <c r="CW350" s="103" t="s">
        <v>259</v>
      </c>
      <c r="CX350" s="103"/>
      <c r="CY350" s="109">
        <v>-2.2740499999999999</v>
      </c>
      <c r="CZ350" s="109">
        <v>9.7929370000000002</v>
      </c>
      <c r="DA350" s="109">
        <v>9.2916659999999993</v>
      </c>
      <c r="DB350" s="109">
        <v>36.234527999999997</v>
      </c>
      <c r="DC350" s="109">
        <v>28.662824000000001</v>
      </c>
      <c r="DD350" s="109">
        <v>19.559256999999999</v>
      </c>
      <c r="DE350" s="109">
        <v>19.375964</v>
      </c>
      <c r="DF350" s="109">
        <v>-0.28950199999999998</v>
      </c>
    </row>
    <row r="351" spans="16:110" x14ac:dyDescent="0.25">
      <c r="P351" s="3"/>
      <c r="CT351" s="103" t="s">
        <v>473</v>
      </c>
      <c r="CU351" s="103" t="s">
        <v>325</v>
      </c>
      <c r="CV351" s="102" t="s">
        <v>326</v>
      </c>
      <c r="CW351" s="103" t="s">
        <v>260</v>
      </c>
      <c r="CX351" s="103"/>
      <c r="CY351" s="109">
        <v>9.1040100000000006</v>
      </c>
      <c r="CZ351" s="109">
        <v>20.079294999999998</v>
      </c>
      <c r="DA351" s="109">
        <v>11.485068</v>
      </c>
      <c r="DB351" s="109">
        <v>20.317819</v>
      </c>
      <c r="DC351" s="109">
        <v>10.956147</v>
      </c>
      <c r="DD351" s="109">
        <v>19.761296999999999</v>
      </c>
      <c r="DE351" s="109">
        <v>24.451612000000001</v>
      </c>
      <c r="DF351" s="109">
        <v>13.807169999999999</v>
      </c>
    </row>
    <row r="352" spans="16:110" x14ac:dyDescent="0.25">
      <c r="P352" s="3"/>
      <c r="CT352" s="103" t="s">
        <v>474</v>
      </c>
      <c r="CU352" s="103" t="s">
        <v>325</v>
      </c>
      <c r="CV352" s="102" t="s">
        <v>326</v>
      </c>
      <c r="CW352" s="103" t="s">
        <v>261</v>
      </c>
      <c r="CX352" s="103"/>
      <c r="CY352" s="109">
        <v>9.1040100000000006</v>
      </c>
      <c r="CZ352" s="109">
        <v>22.777918</v>
      </c>
      <c r="DA352" s="109">
        <v>13.990593000000001</v>
      </c>
      <c r="DB352" s="109">
        <v>24.576664999999998</v>
      </c>
      <c r="DC352" s="109">
        <v>14.733546</v>
      </c>
      <c r="DD352" s="109">
        <v>23.976647</v>
      </c>
      <c r="DE352" s="109">
        <v>29.354237000000001</v>
      </c>
      <c r="DF352" s="109">
        <v>16.364834999999999</v>
      </c>
    </row>
    <row r="353" spans="16:110" x14ac:dyDescent="0.25">
      <c r="P353" s="3"/>
      <c r="CT353" s="103" t="s">
        <v>475</v>
      </c>
      <c r="CU353" s="103" t="s">
        <v>325</v>
      </c>
      <c r="CV353" s="102" t="s">
        <v>326</v>
      </c>
      <c r="CW353" s="103" t="s">
        <v>262</v>
      </c>
      <c r="CX353" s="103"/>
      <c r="CY353" s="109">
        <v>0.12212000000000001</v>
      </c>
      <c r="CZ353" s="109">
        <v>10.690445</v>
      </c>
      <c r="DA353" s="109">
        <v>15.08873</v>
      </c>
      <c r="DB353" s="109">
        <v>52.203335000000003</v>
      </c>
      <c r="DC353" s="109">
        <v>26.412545999999999</v>
      </c>
      <c r="DD353" s="109">
        <v>15.846436000000001</v>
      </c>
      <c r="DE353" s="109">
        <v>17.957533000000002</v>
      </c>
      <c r="DF353" s="109">
        <v>14.730812</v>
      </c>
    </row>
    <row r="354" spans="16:110" x14ac:dyDescent="0.25">
      <c r="P354" s="3"/>
      <c r="CT354" s="103" t="s">
        <v>476</v>
      </c>
      <c r="CU354" s="103" t="s">
        <v>325</v>
      </c>
      <c r="CV354" s="102" t="s">
        <v>326</v>
      </c>
      <c r="CW354" s="103" t="s">
        <v>263</v>
      </c>
      <c r="CX354" s="103"/>
      <c r="CY354" s="109">
        <v>1.51755</v>
      </c>
      <c r="CZ354" s="109">
        <v>12.233167999999999</v>
      </c>
      <c r="DA354" s="109">
        <v>16.692789000000001</v>
      </c>
      <c r="DB354" s="109">
        <v>58.630167999999998</v>
      </c>
      <c r="DC354" s="109">
        <v>32.049936000000002</v>
      </c>
      <c r="DD354" s="109">
        <v>21.085719999999998</v>
      </c>
      <c r="DE354" s="109">
        <v>22.657045</v>
      </c>
      <c r="DF354" s="109">
        <v>16.329847000000001</v>
      </c>
    </row>
    <row r="355" spans="16:110" x14ac:dyDescent="0.25">
      <c r="P355" s="3"/>
      <c r="CT355" s="103" t="s">
        <v>477</v>
      </c>
      <c r="CU355" s="103" t="s">
        <v>325</v>
      </c>
      <c r="CV355" s="102" t="s">
        <v>326</v>
      </c>
      <c r="CW355" s="103" t="s">
        <v>264</v>
      </c>
      <c r="CX355" s="103"/>
      <c r="CY355" s="109">
        <v>6.1497299999999999</v>
      </c>
      <c r="CZ355" s="109">
        <v>3.6653699999999998</v>
      </c>
      <c r="DA355" s="109">
        <v>5.0159000000000002</v>
      </c>
      <c r="DB355" s="109">
        <v>48.854194999999997</v>
      </c>
      <c r="DC355" s="109">
        <v>49.280245999999998</v>
      </c>
      <c r="DD355" s="109">
        <v>36.247858000000001</v>
      </c>
      <c r="DE355" s="109">
        <v>47.429003999999999</v>
      </c>
      <c r="DF355" s="109">
        <v>2.4956930000000002</v>
      </c>
    </row>
    <row r="356" spans="16:110" x14ac:dyDescent="0.25">
      <c r="P356" s="3"/>
      <c r="CT356" s="103" t="s">
        <v>478</v>
      </c>
      <c r="CU356" s="103" t="s">
        <v>325</v>
      </c>
      <c r="CV356" s="102" t="s">
        <v>326</v>
      </c>
      <c r="CW356" s="103" t="s">
        <v>265</v>
      </c>
      <c r="CX356" s="103"/>
      <c r="CY356" s="109">
        <v>6.1497299999999999</v>
      </c>
      <c r="CZ356" s="109">
        <v>3.6653699999999998</v>
      </c>
      <c r="DA356" s="109">
        <v>5.016413</v>
      </c>
      <c r="DB356" s="109">
        <v>50.499240999999998</v>
      </c>
      <c r="DC356" s="109">
        <v>50.780665999999997</v>
      </c>
      <c r="DD356" s="109">
        <v>37.635402999999997</v>
      </c>
      <c r="DE356" s="109">
        <v>48.880191000000003</v>
      </c>
      <c r="DF356" s="109">
        <v>2.4956930000000002</v>
      </c>
    </row>
    <row r="357" spans="16:110" x14ac:dyDescent="0.25">
      <c r="P357" s="3"/>
      <c r="CT357" s="103" t="s">
        <v>479</v>
      </c>
      <c r="CU357" s="103" t="s">
        <v>325</v>
      </c>
      <c r="CV357" s="102" t="s">
        <v>326</v>
      </c>
      <c r="CW357" s="103" t="s">
        <v>266</v>
      </c>
      <c r="CX357" s="103"/>
      <c r="CY357" s="109">
        <v>-0.1668</v>
      </c>
      <c r="CZ357" s="109">
        <v>9.0135260000000006</v>
      </c>
      <c r="DA357" s="109">
        <v>-1.675894</v>
      </c>
      <c r="DB357" s="109">
        <v>36.132344000000003</v>
      </c>
      <c r="DC357" s="109">
        <v>40.003692999999998</v>
      </c>
      <c r="DD357" s="109">
        <v>39.871648</v>
      </c>
      <c r="DE357" s="109">
        <v>36.757024999999999</v>
      </c>
      <c r="DF357" s="109">
        <v>2.0002610000000001</v>
      </c>
    </row>
    <row r="358" spans="16:110" x14ac:dyDescent="0.25">
      <c r="P358" s="3"/>
      <c r="CT358" s="103" t="s">
        <v>480</v>
      </c>
      <c r="CU358" s="103" t="s">
        <v>325</v>
      </c>
      <c r="CV358" s="102" t="s">
        <v>326</v>
      </c>
      <c r="CW358" s="103" t="s">
        <v>267</v>
      </c>
      <c r="CX358" s="103"/>
      <c r="CY358" s="109">
        <v>-0.1668</v>
      </c>
      <c r="CZ358" s="109">
        <v>9.0135260000000006</v>
      </c>
      <c r="DA358" s="109">
        <v>-1.675883</v>
      </c>
      <c r="DB358" s="109">
        <v>36.952866999999998</v>
      </c>
      <c r="DC358" s="109">
        <v>40.883023999999999</v>
      </c>
      <c r="DD358" s="109">
        <v>40.505519999999997</v>
      </c>
      <c r="DE358" s="109">
        <v>37.565342000000001</v>
      </c>
      <c r="DF358" s="109">
        <v>2.0002610000000001</v>
      </c>
    </row>
    <row r="359" spans="16:110" x14ac:dyDescent="0.25">
      <c r="P359" s="3"/>
      <c r="CT359" s="103" t="s">
        <v>481</v>
      </c>
      <c r="CU359" s="103" t="s">
        <v>325</v>
      </c>
      <c r="CV359" s="102" t="s">
        <v>326</v>
      </c>
      <c r="CW359" s="103" t="s">
        <v>268</v>
      </c>
      <c r="CX359" s="103"/>
      <c r="CY359" s="109">
        <v>-0.61351</v>
      </c>
      <c r="CZ359" s="109">
        <v>4.4982259999999998</v>
      </c>
      <c r="DA359" s="109">
        <v>-4.2424220000000004</v>
      </c>
      <c r="DB359" s="109">
        <v>11.859365</v>
      </c>
      <c r="DC359" s="109">
        <v>3.8241489999999998</v>
      </c>
      <c r="DD359" s="109">
        <v>2.2205680000000001</v>
      </c>
      <c r="DE359" s="109">
        <v>11.693504000000001</v>
      </c>
      <c r="DF359" s="109">
        <v>1.92757</v>
      </c>
    </row>
    <row r="360" spans="16:110" x14ac:dyDescent="0.25">
      <c r="CT360" s="103" t="s">
        <v>482</v>
      </c>
      <c r="CU360" s="103" t="s">
        <v>325</v>
      </c>
      <c r="CV360" s="102" t="s">
        <v>326</v>
      </c>
      <c r="CW360" s="103" t="s">
        <v>269</v>
      </c>
      <c r="CX360" s="103"/>
      <c r="CY360" s="109">
        <v>-0.33537</v>
      </c>
      <c r="CZ360" s="109">
        <v>4.7906709999999997</v>
      </c>
      <c r="DA360" s="109">
        <v>-2.702512</v>
      </c>
      <c r="DB360" s="109">
        <v>15.976691000000001</v>
      </c>
      <c r="DC360" s="109">
        <v>7.7492660000000004</v>
      </c>
      <c r="DD360" s="109">
        <v>6.2062010000000001</v>
      </c>
      <c r="DE360" s="109">
        <v>14.885311</v>
      </c>
      <c r="DF360" s="109">
        <v>2.2128209999999999</v>
      </c>
    </row>
    <row r="361" spans="16:110" x14ac:dyDescent="0.25">
      <c r="CT361" s="103" t="s">
        <v>483</v>
      </c>
      <c r="CU361" s="103" t="s">
        <v>325</v>
      </c>
      <c r="CV361" s="102" t="s">
        <v>326</v>
      </c>
      <c r="CW361" s="103" t="s">
        <v>270</v>
      </c>
      <c r="CX361" s="103"/>
      <c r="CY361" s="109">
        <v>4.3735299999999997</v>
      </c>
      <c r="CZ361" s="109">
        <v>8.9852030000000003</v>
      </c>
      <c r="DA361" s="109">
        <v>-1.8813139999999999</v>
      </c>
      <c r="DB361" s="109">
        <v>25.980740999999998</v>
      </c>
      <c r="DC361" s="109">
        <v>24.535447000000001</v>
      </c>
      <c r="DD361" s="109">
        <v>27.017012999999999</v>
      </c>
      <c r="DE361" s="109">
        <v>32.083212000000003</v>
      </c>
      <c r="DF361" s="109">
        <v>3.0190480000000002</v>
      </c>
    </row>
    <row r="362" spans="16:110" x14ac:dyDescent="0.25">
      <c r="CT362" s="103" t="s">
        <v>484</v>
      </c>
      <c r="CU362" s="103" t="s">
        <v>325</v>
      </c>
      <c r="CV362" s="102" t="s">
        <v>326</v>
      </c>
      <c r="CW362" s="103" t="s">
        <v>271</v>
      </c>
      <c r="CX362" s="103"/>
      <c r="CY362" s="109">
        <v>4.3735299999999997</v>
      </c>
      <c r="CZ362" s="109">
        <v>8.9852139999999991</v>
      </c>
      <c r="DA362" s="109">
        <v>-1.507071</v>
      </c>
      <c r="DB362" s="109">
        <v>27.053497</v>
      </c>
      <c r="DC362" s="109">
        <v>25.664994</v>
      </c>
      <c r="DD362" s="109">
        <v>28.226875</v>
      </c>
      <c r="DE362" s="109">
        <v>33.520381</v>
      </c>
      <c r="DF362" s="109">
        <v>3.4124080000000001</v>
      </c>
    </row>
    <row r="363" spans="16:110" x14ac:dyDescent="0.25">
      <c r="CT363" s="103" t="s">
        <v>485</v>
      </c>
      <c r="CU363" s="103" t="s">
        <v>325</v>
      </c>
      <c r="CV363" s="102" t="s">
        <v>326</v>
      </c>
      <c r="CW363" s="103" t="s">
        <v>272</v>
      </c>
      <c r="CX363" s="103"/>
      <c r="CY363" s="109">
        <v>-9.0909099999999992</v>
      </c>
      <c r="CZ363" s="109">
        <v>-39.252333</v>
      </c>
      <c r="DA363" s="109">
        <v>-47.068396999999997</v>
      </c>
      <c r="DB363" s="109">
        <v>-40.909134000000002</v>
      </c>
      <c r="DC363" s="109">
        <v>-9.5496940000000006</v>
      </c>
      <c r="DD363" s="109">
        <v>22.338146999999999</v>
      </c>
      <c r="DE363" s="109"/>
      <c r="DF363" s="109">
        <v>-43.844492000000002</v>
      </c>
    </row>
    <row r="364" spans="16:110" x14ac:dyDescent="0.25">
      <c r="CT364" s="103" t="s">
        <v>486</v>
      </c>
      <c r="CU364" s="103" t="s">
        <v>325</v>
      </c>
      <c r="CV364" s="102" t="s">
        <v>326</v>
      </c>
      <c r="CW364" s="103" t="s">
        <v>273</v>
      </c>
      <c r="CX364" s="103"/>
      <c r="CY364" s="109">
        <v>-9.0909099999999992</v>
      </c>
      <c r="CZ364" s="109">
        <v>-39.252333</v>
      </c>
      <c r="DA364" s="109">
        <v>-46.171596000000001</v>
      </c>
      <c r="DB364" s="109">
        <v>-39.907997000000002</v>
      </c>
      <c r="DC364" s="109">
        <v>-7.8386370000000003</v>
      </c>
      <c r="DD364" s="109">
        <v>24.803037</v>
      </c>
      <c r="DE364" s="109"/>
      <c r="DF364" s="109">
        <v>-43.844492000000002</v>
      </c>
    </row>
    <row r="365" spans="16:110" x14ac:dyDescent="0.25">
      <c r="CT365" s="103" t="s">
        <v>487</v>
      </c>
      <c r="CU365" s="103" t="s">
        <v>325</v>
      </c>
      <c r="CV365" s="102" t="s">
        <v>326</v>
      </c>
      <c r="CW365" s="103" t="s">
        <v>274</v>
      </c>
      <c r="CX365" s="103"/>
      <c r="CY365" s="109">
        <v>3.0628899999999999</v>
      </c>
      <c r="CZ365" s="109">
        <v>13.457222</v>
      </c>
      <c r="DA365" s="109">
        <v>9.328481</v>
      </c>
      <c r="DB365" s="109">
        <v>21.845099999999999</v>
      </c>
      <c r="DC365" s="109">
        <v>23.401924999999999</v>
      </c>
      <c r="DD365" s="109"/>
      <c r="DE365" s="109"/>
      <c r="DF365" s="109">
        <v>8.1320499999999996</v>
      </c>
    </row>
    <row r="366" spans="16:110" x14ac:dyDescent="0.25">
      <c r="CT366" s="103" t="s">
        <v>488</v>
      </c>
      <c r="CU366" s="103" t="s">
        <v>325</v>
      </c>
      <c r="CV366" s="102" t="s">
        <v>326</v>
      </c>
      <c r="CW366" s="103" t="s">
        <v>275</v>
      </c>
      <c r="CX366" s="103"/>
      <c r="CY366" s="109">
        <v>3.0628899999999999</v>
      </c>
      <c r="CZ366" s="109">
        <v>16.888382</v>
      </c>
      <c r="DA366" s="109">
        <v>12.634861000000001</v>
      </c>
      <c r="DB366" s="109">
        <v>27.141017999999999</v>
      </c>
      <c r="DC366" s="109">
        <v>28.506392999999999</v>
      </c>
      <c r="DD366" s="109"/>
      <c r="DE366" s="109"/>
      <c r="DF366" s="109">
        <v>11.402167</v>
      </c>
    </row>
    <row r="367" spans="16:110" x14ac:dyDescent="0.25">
      <c r="CT367" s="103" t="s">
        <v>489</v>
      </c>
      <c r="CU367" s="103" t="s">
        <v>325</v>
      </c>
      <c r="CV367" s="102" t="s">
        <v>326</v>
      </c>
      <c r="CW367" s="103" t="s">
        <v>276</v>
      </c>
      <c r="CX367" s="103"/>
      <c r="CY367" s="109">
        <v>7.8372400000000004</v>
      </c>
      <c r="CZ367" s="109">
        <v>3.564133</v>
      </c>
      <c r="DA367" s="109">
        <v>-4.5280000000000001E-2</v>
      </c>
      <c r="DB367" s="109">
        <v>1.714688</v>
      </c>
      <c r="DC367" s="109">
        <v>22.102834999999999</v>
      </c>
      <c r="DD367" s="109">
        <v>15.419646</v>
      </c>
      <c r="DE367" s="109">
        <v>12.994619999999999</v>
      </c>
      <c r="DF367" s="109">
        <v>3.9672670000000001</v>
      </c>
    </row>
    <row r="368" spans="16:110" x14ac:dyDescent="0.25">
      <c r="CT368" s="103" t="s">
        <v>490</v>
      </c>
      <c r="CU368" s="103" t="s">
        <v>325</v>
      </c>
      <c r="CV368" s="102" t="s">
        <v>326</v>
      </c>
      <c r="CW368" s="103" t="s">
        <v>277</v>
      </c>
      <c r="CX368" s="103"/>
      <c r="CY368" s="109">
        <v>7.8372400000000004</v>
      </c>
      <c r="CZ368" s="109">
        <v>4.3311630000000001</v>
      </c>
      <c r="DA368" s="109">
        <v>1.0724050000000001</v>
      </c>
      <c r="DB368" s="109">
        <v>4.4536610000000003</v>
      </c>
      <c r="DC368" s="109">
        <v>25.662061000000001</v>
      </c>
      <c r="DD368" s="109">
        <v>18.855065</v>
      </c>
      <c r="DE368" s="109">
        <v>16.033073000000002</v>
      </c>
      <c r="DF368" s="109">
        <v>4.7372829999999997</v>
      </c>
    </row>
    <row r="369" spans="98:110" x14ac:dyDescent="0.25">
      <c r="CT369" s="103" t="s">
        <v>491</v>
      </c>
      <c r="CU369" s="103" t="s">
        <v>325</v>
      </c>
      <c r="CV369" s="102" t="s">
        <v>326</v>
      </c>
      <c r="CW369" s="103" t="s">
        <v>278</v>
      </c>
      <c r="CX369" s="103"/>
      <c r="CY369" s="109">
        <v>2.39554</v>
      </c>
      <c r="CZ369" s="109">
        <v>7.2903700000000002</v>
      </c>
      <c r="DA369" s="109">
        <v>9.3625530000000001</v>
      </c>
      <c r="DB369" s="109">
        <v>32.868555000000001</v>
      </c>
      <c r="DC369" s="109">
        <v>16.063732999999999</v>
      </c>
      <c r="DD369" s="109">
        <v>8.6338190000000008</v>
      </c>
      <c r="DE369" s="109">
        <v>14.27158</v>
      </c>
      <c r="DF369" s="109">
        <v>7.7732299999999999</v>
      </c>
    </row>
    <row r="370" spans="98:110" x14ac:dyDescent="0.25">
      <c r="CT370" s="103" t="s">
        <v>492</v>
      </c>
      <c r="CU370" s="103" t="s">
        <v>325</v>
      </c>
      <c r="CV370" s="102" t="s">
        <v>326</v>
      </c>
      <c r="CW370" s="103" t="s">
        <v>279</v>
      </c>
      <c r="CX370" s="103"/>
      <c r="CY370" s="109">
        <v>1.3013699999999999</v>
      </c>
      <c r="CZ370" s="109">
        <v>8.1994140000000009</v>
      </c>
      <c r="DA370" s="109">
        <v>8.7943219999999993</v>
      </c>
      <c r="DB370" s="109">
        <v>32.984428999999999</v>
      </c>
      <c r="DC370" s="109">
        <v>15.167579999999999</v>
      </c>
      <c r="DD370" s="109"/>
      <c r="DE370" s="109"/>
      <c r="DF370" s="109">
        <v>8.6469380000000005</v>
      </c>
    </row>
    <row r="371" spans="98:110" x14ac:dyDescent="0.25">
      <c r="CT371" s="103" t="s">
        <v>493</v>
      </c>
      <c r="CU371" s="103" t="s">
        <v>325</v>
      </c>
      <c r="CV371" s="102" t="s">
        <v>326</v>
      </c>
      <c r="CW371" s="103" t="s">
        <v>280</v>
      </c>
      <c r="CX371" s="103"/>
      <c r="CY371" s="109">
        <v>2.2966000000000002</v>
      </c>
      <c r="CZ371" s="109">
        <v>8.8775460000000006</v>
      </c>
      <c r="DA371" s="109">
        <v>12.04135</v>
      </c>
      <c r="DB371" s="109">
        <v>40.089722000000002</v>
      </c>
      <c r="DC371" s="109">
        <v>20.234963</v>
      </c>
      <c r="DD371" s="109"/>
      <c r="DE371" s="109"/>
      <c r="DF371" s="109">
        <v>9.8163970000000003</v>
      </c>
    </row>
    <row r="372" spans="98:110" x14ac:dyDescent="0.25">
      <c r="CT372" s="103" t="s">
        <v>494</v>
      </c>
      <c r="CU372" s="103" t="s">
        <v>325</v>
      </c>
      <c r="CV372" s="102" t="s">
        <v>326</v>
      </c>
      <c r="CW372" s="103" t="s">
        <v>281</v>
      </c>
      <c r="CX372" s="103"/>
      <c r="CY372" s="109">
        <v>2.05558</v>
      </c>
      <c r="CZ372" s="109">
        <v>7.2845519999999997</v>
      </c>
      <c r="DA372" s="109">
        <v>10.281525999999999</v>
      </c>
      <c r="DB372" s="109">
        <v>35.822189000000002</v>
      </c>
      <c r="DC372" s="109">
        <v>16.842525999999999</v>
      </c>
      <c r="DD372" s="109">
        <v>8.2974289999999993</v>
      </c>
      <c r="DE372" s="109">
        <v>13.994588</v>
      </c>
      <c r="DF372" s="109">
        <v>8.2096129999999992</v>
      </c>
    </row>
    <row r="373" spans="98:110" x14ac:dyDescent="0.25">
      <c r="CT373" s="103" t="s">
        <v>495</v>
      </c>
      <c r="CU373" s="103" t="s">
        <v>325</v>
      </c>
      <c r="CV373" s="102" t="s">
        <v>326</v>
      </c>
      <c r="CW373" s="103" t="s">
        <v>282</v>
      </c>
      <c r="CX373" s="103"/>
      <c r="CY373" s="109">
        <v>2.33873</v>
      </c>
      <c r="CZ373" s="109">
        <v>9.1611600000000006</v>
      </c>
      <c r="DA373" s="109">
        <v>12.355015</v>
      </c>
      <c r="DB373" s="109">
        <v>40.845415000000003</v>
      </c>
      <c r="DC373" s="109">
        <v>20.841947000000001</v>
      </c>
      <c r="DD373" s="109">
        <v>11.891749000000001</v>
      </c>
      <c r="DE373" s="109">
        <v>17.249120000000001</v>
      </c>
      <c r="DF373" s="109">
        <v>10.102456999999999</v>
      </c>
    </row>
    <row r="374" spans="98:110" x14ac:dyDescent="0.25">
      <c r="CT374" s="103" t="s">
        <v>496</v>
      </c>
      <c r="CU374" s="103" t="s">
        <v>325</v>
      </c>
      <c r="CV374" s="102" t="s">
        <v>326</v>
      </c>
      <c r="CW374" s="103" t="s">
        <v>283</v>
      </c>
      <c r="CX374" s="103"/>
      <c r="CY374" s="109">
        <v>2.42041</v>
      </c>
      <c r="CZ374" s="109">
        <v>7.8867989999999999</v>
      </c>
      <c r="DA374" s="109">
        <v>5.2222109999999997</v>
      </c>
      <c r="DB374" s="109">
        <v>19.477421</v>
      </c>
      <c r="DC374" s="109">
        <v>20.740342999999999</v>
      </c>
      <c r="DD374" s="109">
        <v>17.680212999999998</v>
      </c>
      <c r="DE374" s="109">
        <v>19.109183999999999</v>
      </c>
      <c r="DF374" s="109">
        <v>6.1696840000000002</v>
      </c>
    </row>
    <row r="375" spans="98:110" x14ac:dyDescent="0.25">
      <c r="CT375" s="103" t="s">
        <v>497</v>
      </c>
      <c r="CU375" s="103" t="s">
        <v>325</v>
      </c>
      <c r="CV375" s="102" t="s">
        <v>326</v>
      </c>
      <c r="CW375" s="103" t="s">
        <v>65</v>
      </c>
      <c r="CX375" s="103"/>
      <c r="CY375" s="109">
        <v>2.6032600000000001</v>
      </c>
      <c r="CZ375" s="109">
        <v>8.8078690000000002</v>
      </c>
      <c r="DA375" s="109">
        <v>7.1952030000000002</v>
      </c>
      <c r="DB375" s="109">
        <v>23.842320999999998</v>
      </c>
      <c r="DC375" s="109">
        <v>25.060541000000001</v>
      </c>
      <c r="DD375" s="109">
        <v>22.006651999999999</v>
      </c>
      <c r="DE375" s="109">
        <v>23.389241999999999</v>
      </c>
      <c r="DF375" s="109">
        <v>7.2769529999999998</v>
      </c>
    </row>
    <row r="376" spans="98:110" x14ac:dyDescent="0.25">
      <c r="CT376" s="103" t="s">
        <v>498</v>
      </c>
      <c r="CU376" s="103" t="s">
        <v>325</v>
      </c>
      <c r="CV376" s="102" t="s">
        <v>326</v>
      </c>
      <c r="CW376" s="103" t="s">
        <v>284</v>
      </c>
      <c r="CX376" s="103"/>
      <c r="CY376" s="109">
        <v>2.2226599999999999</v>
      </c>
      <c r="CZ376" s="109">
        <v>7.0466660000000001</v>
      </c>
      <c r="DA376" s="109">
        <v>7.5010849999999998</v>
      </c>
      <c r="DB376" s="109">
        <v>28.104876000000001</v>
      </c>
      <c r="DC376" s="109">
        <v>21.80358</v>
      </c>
      <c r="DD376" s="109">
        <v>15.693439</v>
      </c>
      <c r="DE376" s="109">
        <v>19.153770999999999</v>
      </c>
      <c r="DF376" s="109">
        <v>5.2828150000000003</v>
      </c>
    </row>
    <row r="377" spans="98:110" x14ac:dyDescent="0.25">
      <c r="CT377" s="103" t="s">
        <v>499</v>
      </c>
      <c r="CU377" s="103" t="s">
        <v>325</v>
      </c>
      <c r="CV377" s="102" t="s">
        <v>326</v>
      </c>
      <c r="CW377" s="103" t="s">
        <v>107</v>
      </c>
      <c r="CX377" s="103"/>
      <c r="CY377" s="109">
        <v>2.4794900000000002</v>
      </c>
      <c r="CZ377" s="109">
        <v>8.2770840000000003</v>
      </c>
      <c r="DA377" s="109">
        <v>8.9636870000000002</v>
      </c>
      <c r="DB377" s="109">
        <v>31.717818000000001</v>
      </c>
      <c r="DC377" s="109">
        <v>25.138515000000002</v>
      </c>
      <c r="DD377" s="109">
        <v>18.644938</v>
      </c>
      <c r="DE377" s="109">
        <v>21.926445000000001</v>
      </c>
      <c r="DF377" s="109">
        <v>6.5260160000000003</v>
      </c>
    </row>
    <row r="378" spans="98:110" x14ac:dyDescent="0.25">
      <c r="CT378" s="103" t="s">
        <v>500</v>
      </c>
      <c r="CU378" s="103" t="s">
        <v>325</v>
      </c>
      <c r="CV378" s="102" t="s">
        <v>326</v>
      </c>
      <c r="CW378" s="103" t="s">
        <v>285</v>
      </c>
      <c r="CX378" s="103"/>
      <c r="CY378" s="109">
        <v>2.4234499999999999</v>
      </c>
      <c r="CZ378" s="109">
        <v>10.793281</v>
      </c>
      <c r="DA378" s="109">
        <v>6.5635269999999997</v>
      </c>
      <c r="DB378" s="109">
        <v>21.635553000000002</v>
      </c>
      <c r="DC378" s="109">
        <v>14.662501000000001</v>
      </c>
      <c r="DD378" s="109">
        <v>11.363292</v>
      </c>
      <c r="DE378" s="109">
        <v>17.584073</v>
      </c>
      <c r="DF378" s="109">
        <v>6.0411799999999998</v>
      </c>
    </row>
    <row r="379" spans="98:110" x14ac:dyDescent="0.25">
      <c r="CT379" s="103" t="s">
        <v>501</v>
      </c>
      <c r="CU379" s="103" t="s">
        <v>325</v>
      </c>
      <c r="CV379" s="102" t="s">
        <v>326</v>
      </c>
      <c r="CW379" s="103" t="s">
        <v>286</v>
      </c>
      <c r="CX379" s="103"/>
      <c r="CY379" s="109">
        <v>2.9209499999999999</v>
      </c>
      <c r="CZ379" s="109">
        <v>12.244244999999999</v>
      </c>
      <c r="DA379" s="109">
        <v>8.5044430000000002</v>
      </c>
      <c r="DB379" s="109">
        <v>26.037887999999999</v>
      </c>
      <c r="DC379" s="109">
        <v>19.069351000000001</v>
      </c>
      <c r="DD379" s="109">
        <v>15.823295999999999</v>
      </c>
      <c r="DE379" s="109">
        <v>21.810034999999999</v>
      </c>
      <c r="DF379" s="109">
        <v>7.6145969999999998</v>
      </c>
    </row>
    <row r="380" spans="98:110" x14ac:dyDescent="0.25">
      <c r="CT380" s="103" t="s">
        <v>502</v>
      </c>
      <c r="CU380" s="103" t="s">
        <v>325</v>
      </c>
      <c r="CV380" s="102" t="s">
        <v>326</v>
      </c>
      <c r="CW380" s="103" t="s">
        <v>287</v>
      </c>
      <c r="CX380" s="103"/>
      <c r="CY380" s="109">
        <v>2.4142899999999998</v>
      </c>
      <c r="CZ380" s="109">
        <v>-4.3240290000000003</v>
      </c>
      <c r="DA380" s="109">
        <v>-7.1438009999999998</v>
      </c>
      <c r="DB380" s="109">
        <v>1.124358</v>
      </c>
      <c r="DC380" s="109">
        <v>-18.909229</v>
      </c>
      <c r="DD380" s="109">
        <v>-8.7880640000000003</v>
      </c>
      <c r="DE380" s="109">
        <v>-14.660003</v>
      </c>
      <c r="DF380" s="109">
        <v>-2.1029589999999998</v>
      </c>
    </row>
    <row r="381" spans="98:110" x14ac:dyDescent="0.25">
      <c r="CT381" s="103" t="s">
        <v>503</v>
      </c>
      <c r="CU381" s="103" t="s">
        <v>325</v>
      </c>
      <c r="CV381" s="102" t="s">
        <v>326</v>
      </c>
      <c r="CW381" s="103" t="s">
        <v>288</v>
      </c>
      <c r="CX381" s="103"/>
      <c r="CY381" s="109">
        <v>4.6036700000000002</v>
      </c>
      <c r="CZ381" s="109">
        <v>-2.278699</v>
      </c>
      <c r="DA381" s="109">
        <v>-5.1587509999999996</v>
      </c>
      <c r="DB381" s="109">
        <v>4.7420809999999998</v>
      </c>
      <c r="DC381" s="109">
        <v>-16.245857999999998</v>
      </c>
      <c r="DD381" s="109">
        <v>-5.7090329999999998</v>
      </c>
      <c r="DE381" s="109">
        <v>-12.690977</v>
      </c>
      <c r="DF381" s="109">
        <v>-1.0148000000000001E-2</v>
      </c>
    </row>
    <row r="382" spans="98:110" x14ac:dyDescent="0.25">
      <c r="CT382" s="103" t="s">
        <v>504</v>
      </c>
      <c r="CU382" s="103" t="s">
        <v>325</v>
      </c>
      <c r="CV382" s="102" t="s">
        <v>326</v>
      </c>
      <c r="CW382" s="103" t="s">
        <v>289</v>
      </c>
      <c r="CX382" s="103"/>
      <c r="CY382" s="109">
        <v>4.5944599999999998</v>
      </c>
      <c r="CZ382" s="109">
        <v>5.1267610000000001</v>
      </c>
      <c r="DA382" s="109">
        <v>12.550022</v>
      </c>
      <c r="DB382" s="109">
        <v>33.897976</v>
      </c>
      <c r="DC382" s="109">
        <v>8.8669100000000007</v>
      </c>
      <c r="DD382" s="109">
        <v>1.777018</v>
      </c>
      <c r="DE382" s="109">
        <v>11.901608</v>
      </c>
      <c r="DF382" s="109">
        <v>10.656511999999999</v>
      </c>
    </row>
    <row r="383" spans="98:110" x14ac:dyDescent="0.25">
      <c r="CT383" s="103" t="s">
        <v>505</v>
      </c>
      <c r="CU383" s="103" t="s">
        <v>325</v>
      </c>
      <c r="CV383" s="102" t="s">
        <v>326</v>
      </c>
      <c r="CW383" s="103" t="s">
        <v>290</v>
      </c>
      <c r="CX383" s="103"/>
      <c r="CY383" s="109">
        <v>4.5944599999999998</v>
      </c>
      <c r="CZ383" s="109">
        <v>7.2084010000000003</v>
      </c>
      <c r="DA383" s="109">
        <v>14.779522</v>
      </c>
      <c r="DB383" s="109">
        <v>39.081932999999999</v>
      </c>
      <c r="DC383" s="109">
        <v>12.865411</v>
      </c>
      <c r="DD383" s="109">
        <v>5.185886</v>
      </c>
      <c r="DE383" s="109">
        <v>15.021176000000001</v>
      </c>
      <c r="DF383" s="109">
        <v>12.847649000000001</v>
      </c>
    </row>
    <row r="384" spans="98:110" x14ac:dyDescent="0.25">
      <c r="CT384" s="103" t="s">
        <v>506</v>
      </c>
      <c r="CU384" s="103" t="s">
        <v>325</v>
      </c>
      <c r="CV384" s="102" t="s">
        <v>326</v>
      </c>
      <c r="CW384" s="103" t="s">
        <v>291</v>
      </c>
      <c r="CX384" s="103"/>
      <c r="CY384" s="109">
        <v>1.3768100000000001</v>
      </c>
      <c r="CZ384" s="109">
        <v>1.8876310000000001</v>
      </c>
      <c r="DA384" s="109">
        <v>2.7862909999999999</v>
      </c>
      <c r="DB384" s="109">
        <v>15.511092</v>
      </c>
      <c r="DC384" s="109">
        <v>-6.2311050000000003</v>
      </c>
      <c r="DD384" s="109">
        <v>-12.986295</v>
      </c>
      <c r="DE384" s="109">
        <v>-2.8400409999999998</v>
      </c>
      <c r="DF384" s="109">
        <v>2.2300040000000001</v>
      </c>
    </row>
    <row r="385" spans="98:110" x14ac:dyDescent="0.25">
      <c r="CT385" s="103" t="s">
        <v>507</v>
      </c>
      <c r="CU385" s="103" t="s">
        <v>325</v>
      </c>
      <c r="CV385" s="102" t="s">
        <v>326</v>
      </c>
      <c r="CW385" s="103" t="s">
        <v>292</v>
      </c>
      <c r="CX385" s="103"/>
      <c r="CY385" s="109">
        <v>1.3768100000000001</v>
      </c>
      <c r="CZ385" s="109">
        <v>1.8876310000000001</v>
      </c>
      <c r="DA385" s="109">
        <v>2.792815</v>
      </c>
      <c r="DB385" s="109">
        <v>15.797096</v>
      </c>
      <c r="DC385" s="109">
        <v>-5.9376920000000002</v>
      </c>
      <c r="DD385" s="109">
        <v>-12.074723000000001</v>
      </c>
      <c r="DE385" s="109">
        <v>-1.7017519999999999</v>
      </c>
      <c r="DF385" s="109">
        <v>2.2300140000000002</v>
      </c>
    </row>
    <row r="386" spans="98:110" x14ac:dyDescent="0.25">
      <c r="CT386" s="103" t="s">
        <v>508</v>
      </c>
      <c r="CU386" s="103" t="s">
        <v>331</v>
      </c>
      <c r="CV386" s="102" t="s">
        <v>326</v>
      </c>
      <c r="CW386" s="103" t="s">
        <v>293</v>
      </c>
      <c r="CX386" s="103"/>
      <c r="CY386" s="109">
        <v>2.08948</v>
      </c>
      <c r="CZ386" s="109">
        <v>15.776144</v>
      </c>
      <c r="DA386" s="109">
        <v>3.6864270000000001</v>
      </c>
      <c r="DB386" s="109">
        <v>12.511865</v>
      </c>
      <c r="DC386" s="109">
        <v>5.7213710000000004</v>
      </c>
      <c r="DD386" s="109"/>
      <c r="DE386" s="109"/>
      <c r="DF386" s="109">
        <v>6.242998</v>
      </c>
    </row>
    <row r="387" spans="98:110" x14ac:dyDescent="0.25">
      <c r="CT387" s="103" t="s">
        <v>509</v>
      </c>
      <c r="CU387" s="103" t="s">
        <v>325</v>
      </c>
      <c r="CV387" s="102" t="s">
        <v>326</v>
      </c>
      <c r="CW387" s="103" t="s">
        <v>294</v>
      </c>
      <c r="CX387" s="103"/>
      <c r="CY387" s="109">
        <v>1.7581500000000001</v>
      </c>
      <c r="CZ387" s="109">
        <v>8.1822440000000007</v>
      </c>
      <c r="DA387" s="109">
        <v>7.7402990000000003</v>
      </c>
      <c r="DB387" s="109">
        <v>28.617443000000002</v>
      </c>
      <c r="DC387" s="109">
        <v>20.302636</v>
      </c>
      <c r="DD387" s="109">
        <v>14.561161</v>
      </c>
      <c r="DE387" s="109">
        <v>19.291423999999999</v>
      </c>
      <c r="DF387" s="109">
        <v>5.7240080000000004</v>
      </c>
    </row>
    <row r="388" spans="98:110" x14ac:dyDescent="0.25">
      <c r="CT388" s="103" t="s">
        <v>510</v>
      </c>
      <c r="CU388" s="103" t="s">
        <v>325</v>
      </c>
      <c r="CV388" s="102" t="s">
        <v>326</v>
      </c>
      <c r="CW388" s="103" t="s">
        <v>295</v>
      </c>
      <c r="CX388" s="103"/>
      <c r="CY388" s="109">
        <v>2.1701999999999999</v>
      </c>
      <c r="CZ388" s="109">
        <v>9.6264339999999997</v>
      </c>
      <c r="DA388" s="109">
        <v>9.3702089999999991</v>
      </c>
      <c r="DB388" s="109">
        <v>32.498578999999999</v>
      </c>
      <c r="DC388" s="109">
        <v>23.964663000000002</v>
      </c>
      <c r="DD388" s="109">
        <v>18.091432999999999</v>
      </c>
      <c r="DE388" s="109">
        <v>22.580048000000001</v>
      </c>
      <c r="DF388" s="109">
        <v>7.1549500000000004</v>
      </c>
    </row>
    <row r="389" spans="98:110" x14ac:dyDescent="0.25">
      <c r="CT389" s="103" t="s">
        <v>511</v>
      </c>
      <c r="CU389" s="103" t="s">
        <v>325</v>
      </c>
      <c r="CV389" s="102" t="s">
        <v>326</v>
      </c>
      <c r="CW389" s="103" t="s">
        <v>296</v>
      </c>
      <c r="CX389" s="103"/>
      <c r="CY389" s="109">
        <v>2.0061300000000002</v>
      </c>
      <c r="CZ389" s="109">
        <v>9.4551839999999991</v>
      </c>
      <c r="DA389" s="109">
        <v>4.3850519999999999</v>
      </c>
      <c r="DB389" s="109">
        <v>19.993898000000002</v>
      </c>
      <c r="DC389" s="109">
        <v>15.227895999999999</v>
      </c>
      <c r="DD389" s="109">
        <v>12.674488999999999</v>
      </c>
      <c r="DE389" s="109"/>
      <c r="DF389" s="109">
        <v>6.6787539999999996</v>
      </c>
    </row>
    <row r="390" spans="98:110" x14ac:dyDescent="0.25">
      <c r="CT390" s="103" t="s">
        <v>512</v>
      </c>
      <c r="CU390" s="103" t="s">
        <v>325</v>
      </c>
      <c r="CV390" s="102" t="s">
        <v>326</v>
      </c>
      <c r="CW390" s="103" t="s">
        <v>297</v>
      </c>
      <c r="CX390" s="103"/>
      <c r="CY390" s="109">
        <v>2.4556399999999998</v>
      </c>
      <c r="CZ390" s="109">
        <v>10.977214999999999</v>
      </c>
      <c r="DA390" s="109">
        <v>6.1474250000000001</v>
      </c>
      <c r="DB390" s="109">
        <v>23.820139000000001</v>
      </c>
      <c r="DC390" s="109">
        <v>18.899473</v>
      </c>
      <c r="DD390" s="109">
        <v>16.315203</v>
      </c>
      <c r="DE390" s="109"/>
      <c r="DF390" s="109">
        <v>8.2182220000000008</v>
      </c>
    </row>
    <row r="391" spans="98:110" x14ac:dyDescent="0.25">
      <c r="CT391" s="103" t="s">
        <v>513</v>
      </c>
      <c r="CU391" s="103" t="s">
        <v>325</v>
      </c>
      <c r="CV391" s="102" t="s">
        <v>326</v>
      </c>
      <c r="CW391" s="103" t="s">
        <v>298</v>
      </c>
      <c r="CX391" s="103"/>
      <c r="CY391" s="109">
        <v>2.2180900000000001</v>
      </c>
      <c r="CZ391" s="109">
        <v>9.1667459999999998</v>
      </c>
      <c r="DA391" s="109">
        <v>9.1337499999999991</v>
      </c>
      <c r="DB391" s="109">
        <v>31.911256999999999</v>
      </c>
      <c r="DC391" s="109">
        <v>23.238334999999999</v>
      </c>
      <c r="DD391" s="109">
        <v>17.174085999999999</v>
      </c>
      <c r="DE391" s="109">
        <v>21.857142</v>
      </c>
      <c r="DF391" s="109">
        <v>6.8252610000000002</v>
      </c>
    </row>
    <row r="392" spans="98:110" x14ac:dyDescent="0.25">
      <c r="CT392" s="103" t="s">
        <v>514</v>
      </c>
      <c r="CU392" s="103" t="s">
        <v>325</v>
      </c>
      <c r="CV392" s="102" t="s">
        <v>326</v>
      </c>
      <c r="CW392" s="103" t="s">
        <v>299</v>
      </c>
      <c r="CX392" s="103"/>
      <c r="CY392" s="109">
        <v>1.8793200000000001</v>
      </c>
      <c r="CZ392" s="109">
        <v>7.9285800000000002</v>
      </c>
      <c r="DA392" s="109">
        <v>7.737933</v>
      </c>
      <c r="DB392" s="109">
        <v>28.580138999999999</v>
      </c>
      <c r="DC392" s="109">
        <v>20.109273000000002</v>
      </c>
      <c r="DD392" s="109">
        <v>14.00338</v>
      </c>
      <c r="DE392" s="109">
        <v>18.796194</v>
      </c>
      <c r="DF392" s="109">
        <v>5.5982500000000002</v>
      </c>
    </row>
    <row r="393" spans="98:110" x14ac:dyDescent="0.25">
      <c r="CT393" s="103" t="s">
        <v>515</v>
      </c>
      <c r="CU393" s="103" t="s">
        <v>325</v>
      </c>
      <c r="CV393" s="102" t="s">
        <v>326</v>
      </c>
      <c r="CW393" s="103" t="s">
        <v>300</v>
      </c>
      <c r="CX393" s="103"/>
      <c r="CY393" s="109">
        <v>0.65068000000000004</v>
      </c>
      <c r="CZ393" s="109">
        <v>9.5598010000000002</v>
      </c>
      <c r="DA393" s="109">
        <v>8.4757949999999997</v>
      </c>
      <c r="DB393" s="109">
        <v>31.081043999999999</v>
      </c>
      <c r="DC393" s="109">
        <v>22.898019000000001</v>
      </c>
      <c r="DD393" s="109"/>
      <c r="DE393" s="109"/>
      <c r="DF393" s="109">
        <v>6.0764570000000004</v>
      </c>
    </row>
    <row r="394" spans="98:110" x14ac:dyDescent="0.25">
      <c r="CT394" s="103" t="s">
        <v>516</v>
      </c>
      <c r="CU394" s="103" t="s">
        <v>325</v>
      </c>
      <c r="CV394" s="102" t="s">
        <v>326</v>
      </c>
      <c r="CW394" s="103" t="s">
        <v>301</v>
      </c>
      <c r="CX394" s="103"/>
      <c r="CY394" s="109">
        <v>0.24754000000000001</v>
      </c>
      <c r="CZ394" s="109">
        <v>8.2086699999999997</v>
      </c>
      <c r="DA394" s="109">
        <v>6.9614700000000003</v>
      </c>
      <c r="DB394" s="109">
        <v>27.620277999999999</v>
      </c>
      <c r="DC394" s="109">
        <v>19.586096999999999</v>
      </c>
      <c r="DD394" s="109">
        <v>14.655315</v>
      </c>
      <c r="DE394" s="109">
        <v>18.830062000000002</v>
      </c>
      <c r="DF394" s="109">
        <v>4.7459920000000002</v>
      </c>
    </row>
    <row r="395" spans="98:110" x14ac:dyDescent="0.25">
      <c r="CT395" s="103" t="s">
        <v>517</v>
      </c>
      <c r="CU395" s="103" t="s">
        <v>325</v>
      </c>
      <c r="CV395" s="102" t="s">
        <v>326</v>
      </c>
      <c r="CW395" s="103" t="s">
        <v>103</v>
      </c>
      <c r="CX395" s="103"/>
      <c r="CY395" s="109">
        <v>0.71889000000000003</v>
      </c>
      <c r="CZ395" s="109">
        <v>9.7967919999999999</v>
      </c>
      <c r="DA395" s="109">
        <v>8.7365449999999996</v>
      </c>
      <c r="DB395" s="109">
        <v>31.682632999999999</v>
      </c>
      <c r="DC395" s="109">
        <v>23.458061000000001</v>
      </c>
      <c r="DD395" s="109">
        <v>18.500053999999999</v>
      </c>
      <c r="DE395" s="109">
        <v>22.415489999999998</v>
      </c>
      <c r="DF395" s="109">
        <v>6.3099090000000002</v>
      </c>
    </row>
    <row r="396" spans="98:110" x14ac:dyDescent="0.25">
      <c r="CT396" s="103" t="s">
        <v>518</v>
      </c>
      <c r="CU396" s="103" t="s">
        <v>325</v>
      </c>
      <c r="CV396" s="102" t="s">
        <v>326</v>
      </c>
      <c r="CW396" s="103" t="s">
        <v>63</v>
      </c>
      <c r="CX396" s="103"/>
      <c r="CY396" s="109">
        <v>2.2762799999999999</v>
      </c>
      <c r="CZ396" s="109">
        <v>9.3850350000000002</v>
      </c>
      <c r="DA396" s="109">
        <v>9.376474</v>
      </c>
      <c r="DB396" s="109">
        <v>32.516263000000002</v>
      </c>
      <c r="DC396" s="109">
        <v>23.789864000000001</v>
      </c>
      <c r="DD396" s="109">
        <v>17.531127999999999</v>
      </c>
      <c r="DE396" s="109">
        <v>22.079794</v>
      </c>
      <c r="DF396" s="109">
        <v>7.0416249999999998</v>
      </c>
    </row>
    <row r="397" spans="98:110" x14ac:dyDescent="0.25">
      <c r="CT397" s="103" t="s">
        <v>519</v>
      </c>
      <c r="CU397" s="103" t="s">
        <v>325</v>
      </c>
      <c r="CV397" s="102" t="s">
        <v>326</v>
      </c>
      <c r="CW397" s="103" t="s">
        <v>302</v>
      </c>
      <c r="CX397" s="103"/>
      <c r="CY397" s="109">
        <v>-12.903700000000001</v>
      </c>
      <c r="CZ397" s="109">
        <v>-5.7264920000000004</v>
      </c>
      <c r="DA397" s="109">
        <v>-13.433109</v>
      </c>
      <c r="DB397" s="109">
        <v>-27.401171000000001</v>
      </c>
      <c r="DC397" s="109">
        <v>3.2243179999999998</v>
      </c>
      <c r="DD397" s="109">
        <v>-7.4402879999999998</v>
      </c>
      <c r="DE397" s="109">
        <v>12.462087</v>
      </c>
      <c r="DF397" s="109">
        <v>36.365695000000002</v>
      </c>
    </row>
    <row r="398" spans="98:110" x14ac:dyDescent="0.25">
      <c r="CT398" s="103" t="s">
        <v>520</v>
      </c>
      <c r="CU398" s="103" t="s">
        <v>325</v>
      </c>
      <c r="CV398" s="102" t="s">
        <v>326</v>
      </c>
      <c r="CW398" s="103" t="s">
        <v>303</v>
      </c>
      <c r="CX398" s="103"/>
      <c r="CY398" s="109">
        <v>-12.903700000000001</v>
      </c>
      <c r="CZ398" s="109">
        <v>-5.7264920000000004</v>
      </c>
      <c r="DA398" s="109">
        <v>-13.432195999999999</v>
      </c>
      <c r="DB398" s="109">
        <v>-27.402564000000002</v>
      </c>
      <c r="DC398" s="109">
        <v>3.2230430000000001</v>
      </c>
      <c r="DD398" s="109">
        <v>-7.4417450000000001</v>
      </c>
      <c r="DE398" s="109">
        <v>12.460708</v>
      </c>
      <c r="DF398" s="109">
        <v>36.365695000000002</v>
      </c>
    </row>
  </sheetData>
  <mergeCells count="3">
    <mergeCell ref="CY202:DF203"/>
    <mergeCell ref="CV169:DC170"/>
    <mergeCell ref="DD169:DD170"/>
  </mergeCells>
  <conditionalFormatting sqref="D176:J198">
    <cfRule type="cellIs" dxfId="8" priority="3" stopIfTrue="1" operator="lessThan">
      <formula>0</formula>
    </cfRule>
  </conditionalFormatting>
  <conditionalFormatting sqref="K175:K191">
    <cfRule type="cellIs" dxfId="7" priority="1" stopIfTrue="1" operator="lessThan">
      <formula>0</formula>
    </cfRule>
  </conditionalFormatting>
  <conditionalFormatting sqref="N176:T185">
    <cfRule type="cellIs" dxfId="6" priority="19" stopIfTrue="1" operator="lessThan">
      <formula>0</formula>
    </cfRule>
  </conditionalFormatting>
  <conditionalFormatting sqref="O186 Q186:R189 T186:U189 N187:O189">
    <cfRule type="cellIs" dxfId="5" priority="5" stopIfTrue="1" operator="lessThan">
      <formula>0</formula>
    </cfRule>
  </conditionalFormatting>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N74"/>
  <sheetViews>
    <sheetView showGridLines="0" tabSelected="1" topLeftCell="B1" zoomScale="55" zoomScaleNormal="55" workbookViewId="0">
      <selection activeCell="O62" sqref="O62"/>
    </sheetView>
  </sheetViews>
  <sheetFormatPr defaultColWidth="9.33203125" defaultRowHeight="13.8" x14ac:dyDescent="0.25"/>
  <cols>
    <col min="1" max="1" width="15.109375" style="121" hidden="1" customWidth="1"/>
    <col min="2" max="2" width="109.33203125" style="121" bestFit="1" customWidth="1"/>
    <col min="3" max="11" width="15.44140625" style="121" customWidth="1"/>
    <col min="12" max="12" width="10" style="121" customWidth="1"/>
    <col min="13" max="13" width="23.44140625" style="121" customWidth="1"/>
    <col min="14" max="14" width="9.33203125" style="121"/>
    <col min="15" max="15" width="10.33203125" style="121" customWidth="1"/>
    <col min="16" max="16384" width="9.33203125" style="121"/>
  </cols>
  <sheetData>
    <row r="1" spans="1:14" ht="36" customHeight="1" x14ac:dyDescent="0.3">
      <c r="B1" s="150" t="s">
        <v>547</v>
      </c>
      <c r="C1" s="150"/>
      <c r="D1" s="150"/>
      <c r="E1" s="150"/>
      <c r="F1" s="150"/>
      <c r="G1" s="150"/>
      <c r="H1" s="150"/>
      <c r="I1" s="150"/>
      <c r="J1" s="150"/>
      <c r="K1" s="150"/>
      <c r="N1"/>
    </row>
    <row r="2" spans="1:14" ht="36" customHeight="1" x14ac:dyDescent="0.25">
      <c r="B2" s="149">
        <v>46022</v>
      </c>
      <c r="C2" s="149"/>
      <c r="D2" s="149"/>
      <c r="E2" s="149"/>
      <c r="F2" s="149"/>
      <c r="G2" s="149"/>
      <c r="H2" s="149"/>
      <c r="I2" s="149"/>
      <c r="J2" s="149"/>
      <c r="K2" s="149"/>
    </row>
    <row r="3" spans="1:14" ht="36" customHeight="1" thickBot="1" x14ac:dyDescent="0.3">
      <c r="B3" s="121" t="s">
        <v>583</v>
      </c>
    </row>
    <row r="4" spans="1:14" ht="39" customHeight="1" thickTop="1" thickBot="1" x14ac:dyDescent="0.3">
      <c r="A4" s="142"/>
      <c r="B4" s="144" t="s">
        <v>0</v>
      </c>
      <c r="C4" s="143" t="s">
        <v>1</v>
      </c>
      <c r="D4" s="143" t="s">
        <v>2</v>
      </c>
      <c r="E4" s="143" t="s">
        <v>3</v>
      </c>
      <c r="F4" s="143" t="s">
        <v>4</v>
      </c>
      <c r="G4" s="143" t="s">
        <v>5</v>
      </c>
      <c r="H4" s="143" t="s">
        <v>6</v>
      </c>
      <c r="I4" s="143" t="s">
        <v>7</v>
      </c>
      <c r="J4" s="143" t="s">
        <v>549</v>
      </c>
      <c r="K4" s="143" t="s">
        <v>8</v>
      </c>
    </row>
    <row r="5" spans="1:14" ht="27" customHeight="1" thickTop="1" x14ac:dyDescent="0.25">
      <c r="A5" s="121">
        <v>168636</v>
      </c>
      <c r="B5" s="119" t="s">
        <v>543</v>
      </c>
      <c r="C5" s="126">
        <v>4.5712265728347967E-2</v>
      </c>
      <c r="D5" s="126">
        <v>8.1018610987140249E-2</v>
      </c>
      <c r="E5" s="126">
        <v>0.22026115529283929</v>
      </c>
      <c r="F5" s="126">
        <v>0.42404318536364238</v>
      </c>
      <c r="G5" s="126">
        <v>0.27099101824868366</v>
      </c>
      <c r="H5" s="126">
        <v>0.20848137651903476</v>
      </c>
      <c r="I5" s="126">
        <v>0.18759800074328381</v>
      </c>
      <c r="J5" s="126">
        <v>0.12390492073593729</v>
      </c>
      <c r="K5" s="126">
        <v>0.42404318536364238</v>
      </c>
      <c r="L5" s="122"/>
    </row>
    <row r="6" spans="1:14" ht="27" customHeight="1" x14ac:dyDescent="0.25">
      <c r="A6" s="121" t="s">
        <v>551</v>
      </c>
      <c r="B6" s="120" t="s">
        <v>18</v>
      </c>
      <c r="C6" s="123">
        <v>5.7242372589994206E-2</v>
      </c>
      <c r="D6" s="123">
        <v>0.1029312862159959</v>
      </c>
      <c r="E6" s="123">
        <v>0.61907608498143851</v>
      </c>
      <c r="F6" s="123">
        <v>1.260305066855524</v>
      </c>
      <c r="G6" s="123">
        <v>0.43693958289115664</v>
      </c>
      <c r="H6" s="123">
        <v>0.2210198039198108</v>
      </c>
      <c r="I6" s="123">
        <v>0.21207611784597402</v>
      </c>
      <c r="J6" s="123">
        <v>0.22244753762611835</v>
      </c>
      <c r="K6" s="123">
        <v>1.260305066855524</v>
      </c>
      <c r="L6" s="124"/>
    </row>
    <row r="7" spans="1:14" ht="27" customHeight="1" x14ac:dyDescent="0.25">
      <c r="A7" s="121" t="s">
        <v>552</v>
      </c>
      <c r="B7" s="125" t="s">
        <v>19</v>
      </c>
      <c r="C7" s="126">
        <v>7.6914036229262184E-2</v>
      </c>
      <c r="D7" s="126">
        <v>0.18923229555073751</v>
      </c>
      <c r="E7" s="126">
        <v>0.1924629577988326</v>
      </c>
      <c r="F7" s="126">
        <v>0.27090562081467762</v>
      </c>
      <c r="G7" s="126">
        <v>0.24699234279241611</v>
      </c>
      <c r="H7" s="126">
        <v>0.23616842108792424</v>
      </c>
      <c r="I7" s="126">
        <v>0.21600475708927025</v>
      </c>
      <c r="J7" s="126">
        <v>9.5672146151540405E-2</v>
      </c>
      <c r="K7" s="126">
        <v>0.27090562081467762</v>
      </c>
      <c r="L7" s="124"/>
    </row>
    <row r="8" spans="1:14" ht="27" customHeight="1" x14ac:dyDescent="0.25">
      <c r="A8" s="121">
        <v>168645</v>
      </c>
      <c r="B8" s="120" t="s">
        <v>20</v>
      </c>
      <c r="C8" s="123">
        <v>1.9443933570878924E-2</v>
      </c>
      <c r="D8" s="123">
        <v>-1.21046771796538E-2</v>
      </c>
      <c r="E8" s="123">
        <v>2.4342846287585873E-2</v>
      </c>
      <c r="F8" s="123">
        <v>0.18097106176814903</v>
      </c>
      <c r="G8" s="123">
        <v>0.1829075109848457</v>
      </c>
      <c r="H8" s="123">
        <v>0.17730046594191484</v>
      </c>
      <c r="I8" s="123">
        <v>0.14719421295156976</v>
      </c>
      <c r="J8" s="123">
        <v>8.6263308798095517E-2</v>
      </c>
      <c r="K8" s="123">
        <v>0.18097106176814903</v>
      </c>
      <c r="L8" s="124"/>
    </row>
    <row r="9" spans="1:14" ht="27" customHeight="1" x14ac:dyDescent="0.25">
      <c r="A9" s="121" t="s">
        <v>554</v>
      </c>
      <c r="B9" s="125" t="s">
        <v>21</v>
      </c>
      <c r="C9" s="126">
        <v>4.7080964891637267E-2</v>
      </c>
      <c r="D9" s="126">
        <v>7.6003192282557031E-2</v>
      </c>
      <c r="E9" s="126">
        <v>0.23366599367376351</v>
      </c>
      <c r="F9" s="126">
        <v>0.47656329657893215</v>
      </c>
      <c r="G9" s="126">
        <v>0.27821384280624373</v>
      </c>
      <c r="H9" s="126">
        <v>0.2120404786173915</v>
      </c>
      <c r="I9" s="126">
        <v>0.18960823623833312</v>
      </c>
      <c r="J9" s="126">
        <v>0.12578936474037872</v>
      </c>
      <c r="K9" s="126">
        <v>0.47656329657893215</v>
      </c>
      <c r="L9" s="122"/>
    </row>
    <row r="10" spans="1:14" ht="27" customHeight="1" x14ac:dyDescent="0.25">
      <c r="A10" s="121">
        <v>168633</v>
      </c>
      <c r="B10" s="120" t="s">
        <v>22</v>
      </c>
      <c r="C10" s="123">
        <v>4.5303692636225357E-2</v>
      </c>
      <c r="D10" s="123">
        <v>0.11067464886697986</v>
      </c>
      <c r="E10" s="123">
        <v>0.18939568384631622</v>
      </c>
      <c r="F10" s="123">
        <v>0.30956089369196405</v>
      </c>
      <c r="G10" s="123">
        <v>0.22939643320701086</v>
      </c>
      <c r="H10" s="123">
        <v>0.18358570720155054</v>
      </c>
      <c r="I10" s="123">
        <v>0.16770537897853166</v>
      </c>
      <c r="J10" s="123">
        <v>0.10205498922053713</v>
      </c>
      <c r="K10" s="123">
        <v>0.30956089369196405</v>
      </c>
      <c r="L10" s="122"/>
    </row>
    <row r="11" spans="1:14" ht="27" customHeight="1" x14ac:dyDescent="0.25">
      <c r="A11" s="121">
        <v>168638</v>
      </c>
      <c r="B11" s="125" t="s">
        <v>23</v>
      </c>
      <c r="C11" s="126">
        <v>2.3758949007298025E-2</v>
      </c>
      <c r="D11" s="126">
        <v>0.12618732795087517</v>
      </c>
      <c r="E11" s="126">
        <v>0.19323077241891817</v>
      </c>
      <c r="F11" s="126">
        <v>0.21456541252492456</v>
      </c>
      <c r="G11" s="126">
        <v>0.28325884306228377</v>
      </c>
      <c r="H11" s="126">
        <v>0.2233275157457093</v>
      </c>
      <c r="I11" s="126">
        <v>0.25652804912270377</v>
      </c>
      <c r="J11" s="126">
        <v>0.12280775131372179</v>
      </c>
      <c r="K11" s="126">
        <v>0.21456541252492456</v>
      </c>
      <c r="L11" s="122"/>
    </row>
    <row r="12" spans="1:14" ht="27" customHeight="1" x14ac:dyDescent="0.25">
      <c r="A12" s="121" t="s">
        <v>558</v>
      </c>
      <c r="B12" s="120" t="s">
        <v>542</v>
      </c>
      <c r="C12" s="123">
        <v>1.1510184900251907E-2</v>
      </c>
      <c r="D12" s="123">
        <v>4.8252365561629817E-2</v>
      </c>
      <c r="E12" s="123">
        <v>5.6633267076567018E-2</v>
      </c>
      <c r="F12" s="123">
        <v>0.17237400939580838</v>
      </c>
      <c r="G12" s="123">
        <v>0.21374304311700709</v>
      </c>
      <c r="H12" s="123">
        <v>0.1543964331199712</v>
      </c>
      <c r="I12" s="123">
        <v>0.20249984538456212</v>
      </c>
      <c r="J12" s="123">
        <v>0.1332735874598332</v>
      </c>
      <c r="K12" s="123">
        <v>0.17237400939580838</v>
      </c>
      <c r="L12" s="122"/>
    </row>
    <row r="13" spans="1:14" ht="27" customHeight="1" x14ac:dyDescent="0.25">
      <c r="A13" s="121">
        <v>154923</v>
      </c>
      <c r="B13" s="125" t="s">
        <v>568</v>
      </c>
      <c r="C13" s="126">
        <v>9.4860677325048215E-4</v>
      </c>
      <c r="D13" s="126">
        <v>0.16268201801951476</v>
      </c>
      <c r="E13" s="126">
        <v>0.24000090200855206</v>
      </c>
      <c r="F13" s="126">
        <v>0.30564485748117054</v>
      </c>
      <c r="G13" s="126">
        <v>0.29760527855819685</v>
      </c>
      <c r="H13" s="126">
        <v>0.2286230977314776</v>
      </c>
      <c r="I13" s="126">
        <v>0.20609349233443375</v>
      </c>
      <c r="J13" s="126">
        <v>5.0984054310047711E-2</v>
      </c>
      <c r="K13" s="126">
        <v>0.30564485748117054</v>
      </c>
      <c r="L13" s="122"/>
    </row>
    <row r="14" spans="1:14" ht="27" customHeight="1" x14ac:dyDescent="0.25">
      <c r="B14" s="120" t="s">
        <v>578</v>
      </c>
      <c r="C14" s="123">
        <v>1.3725350649076207E-2</v>
      </c>
      <c r="D14" s="123">
        <v>0.23686572010851514</v>
      </c>
      <c r="E14" s="123">
        <v>0.33031629460313194</v>
      </c>
      <c r="F14" s="123">
        <v>0.41351277210577075</v>
      </c>
      <c r="G14" s="123">
        <v>0.37198207885562207</v>
      </c>
      <c r="H14" s="123">
        <v>0.23653930544256307</v>
      </c>
      <c r="I14" s="123">
        <v>0.21705160166833837</v>
      </c>
      <c r="J14" s="123">
        <v>5.3511409287827716E-2</v>
      </c>
      <c r="K14" s="123">
        <v>0.41351277210577075</v>
      </c>
      <c r="L14" s="122"/>
    </row>
    <row r="15" spans="1:14" ht="27" customHeight="1" x14ac:dyDescent="0.25">
      <c r="A15" s="121" t="s">
        <v>553</v>
      </c>
      <c r="B15" s="125" t="s">
        <v>544</v>
      </c>
      <c r="C15" s="126">
        <v>2.7516071230923034E-2</v>
      </c>
      <c r="D15" s="126">
        <v>8.9647192262076736E-2</v>
      </c>
      <c r="E15" s="126">
        <v>0.16527894456466918</v>
      </c>
      <c r="F15" s="126">
        <v>0.24237179142661369</v>
      </c>
      <c r="G15" s="126">
        <v>0.20692594227167294</v>
      </c>
      <c r="H15" s="126">
        <v>0.16899482974988533</v>
      </c>
      <c r="I15" s="126">
        <v>0.12536458314881704</v>
      </c>
      <c r="J15" s="126">
        <v>0.11480104577332018</v>
      </c>
      <c r="K15" s="126">
        <v>0.24237179142661369</v>
      </c>
      <c r="L15" s="122"/>
    </row>
    <row r="16" spans="1:14" ht="27" customHeight="1" x14ac:dyDescent="0.25">
      <c r="A16" s="121" t="s">
        <v>559</v>
      </c>
      <c r="B16" s="120" t="s">
        <v>563</v>
      </c>
      <c r="C16" s="123">
        <v>2.8575659078858839E-2</v>
      </c>
      <c r="D16" s="123">
        <v>8.4197164786106837E-2</v>
      </c>
      <c r="E16" s="123">
        <v>0.13999779879837981</v>
      </c>
      <c r="F16" s="123">
        <v>0.15709013959591611</v>
      </c>
      <c r="G16" s="123">
        <v>0.1168850009084772</v>
      </c>
      <c r="H16" s="123">
        <v>9.9309446166699233E-2</v>
      </c>
      <c r="I16" s="123">
        <v>9.8019236123604525E-2</v>
      </c>
      <c r="J16" s="123">
        <v>6.3520393979884515E-2</v>
      </c>
      <c r="K16" s="123">
        <v>0.15709013959591611</v>
      </c>
      <c r="L16" s="122"/>
    </row>
    <row r="17" spans="1:12" ht="27" customHeight="1" thickBot="1" x14ac:dyDescent="0.3">
      <c r="A17" s="121" t="s">
        <v>555</v>
      </c>
      <c r="B17" s="128" t="s">
        <v>545</v>
      </c>
      <c r="C17" s="129">
        <v>5.715856107649131E-3</v>
      </c>
      <c r="D17" s="129">
        <v>1.7345872062718426E-2</v>
      </c>
      <c r="E17" s="129">
        <v>3.6041131426111539E-2</v>
      </c>
      <c r="F17" s="129">
        <v>7.5634693527051322E-2</v>
      </c>
      <c r="G17" s="129">
        <v>8.0249379775440666E-2</v>
      </c>
      <c r="H17" s="129">
        <v>8.0092674317582935E-2</v>
      </c>
      <c r="I17" s="129">
        <v>6.5692487928512566E-2</v>
      </c>
      <c r="J17" s="129">
        <v>6.7816562984428952E-2</v>
      </c>
      <c r="K17" s="129">
        <v>7.5634693527051322E-2</v>
      </c>
      <c r="L17" s="122"/>
    </row>
    <row r="18" spans="1:12" ht="27" customHeight="1" thickTop="1" x14ac:dyDescent="0.25">
      <c r="A18" s="121">
        <v>892400</v>
      </c>
      <c r="B18" s="125" t="s">
        <v>550</v>
      </c>
      <c r="C18" s="126">
        <v>1.0739032778790847E-2</v>
      </c>
      <c r="D18" s="126">
        <v>3.3710959997243606E-2</v>
      </c>
      <c r="E18" s="126">
        <v>0.11367404867454267</v>
      </c>
      <c r="F18" s="126">
        <v>0.22870183292797996</v>
      </c>
      <c r="G18" s="126">
        <v>0.204182286355304</v>
      </c>
      <c r="H18" s="126">
        <v>0.21209367342483954</v>
      </c>
      <c r="I18" s="126">
        <v>0.11702279327506271</v>
      </c>
      <c r="J18" s="126">
        <v>0.12279626355332529</v>
      </c>
      <c r="K18" s="126">
        <v>0.22870183292797996</v>
      </c>
      <c r="L18" s="127"/>
    </row>
    <row r="19" spans="1:12" ht="27" customHeight="1" x14ac:dyDescent="0.25">
      <c r="A19" s="121">
        <v>990100</v>
      </c>
      <c r="B19" s="120" t="s">
        <v>548</v>
      </c>
      <c r="C19" s="123">
        <v>8.3828541481620888E-3</v>
      </c>
      <c r="D19" s="123">
        <v>3.1994275238700354E-2</v>
      </c>
      <c r="E19" s="123">
        <v>0.10796362047880947</v>
      </c>
      <c r="F19" s="123">
        <v>0.2159939579806911</v>
      </c>
      <c r="G19" s="123">
        <v>0.20390897789838136</v>
      </c>
      <c r="H19" s="123">
        <v>0.21717693776563984</v>
      </c>
      <c r="I19" s="123">
        <v>0.12661801460572031</v>
      </c>
      <c r="J19" s="123">
        <v>0.12740185958952321</v>
      </c>
      <c r="K19" s="123">
        <v>0.2159939579806911</v>
      </c>
      <c r="L19" s="124"/>
    </row>
    <row r="20" spans="1:12" ht="27" customHeight="1" x14ac:dyDescent="0.25">
      <c r="A20" s="121">
        <v>891800</v>
      </c>
      <c r="B20" s="125" t="s">
        <v>546</v>
      </c>
      <c r="C20" s="126">
        <v>3.0242355530603282E-2</v>
      </c>
      <c r="D20" s="126">
        <v>4.7843065035915844E-2</v>
      </c>
      <c r="E20" s="126">
        <v>0.16254561539994583</v>
      </c>
      <c r="F20" s="126">
        <v>0.34355876404368635</v>
      </c>
      <c r="G20" s="126">
        <v>0.20487450882251079</v>
      </c>
      <c r="H20" s="126">
        <v>0.16978809546901652</v>
      </c>
      <c r="I20" s="126">
        <v>4.6684307451345441E-2</v>
      </c>
      <c r="J20" s="126">
        <v>8.8600760126671618E-2</v>
      </c>
      <c r="K20" s="126">
        <v>0.34355876404368635</v>
      </c>
      <c r="L20" s="124"/>
    </row>
    <row r="21" spans="1:12" ht="27" customHeight="1" x14ac:dyDescent="0.25">
      <c r="B21" s="120" t="s">
        <v>586</v>
      </c>
      <c r="C21" s="123">
        <v>2.6113867907622268E-3</v>
      </c>
      <c r="D21" s="123">
        <v>2.3885190269608003E-3</v>
      </c>
      <c r="E21" s="123">
        <v>8.3560414672851913E-3</v>
      </c>
      <c r="F21" s="123">
        <v>8.1679158077085035E-2</v>
      </c>
      <c r="G21" s="123">
        <v>3.1216972083613514E-2</v>
      </c>
      <c r="H21" s="123">
        <v>3.9790282127171617E-2</v>
      </c>
      <c r="I21" s="123">
        <v>-2.1460795259896748E-2</v>
      </c>
      <c r="J21" s="123">
        <v>1.2637038335262529E-2</v>
      </c>
      <c r="K21" s="123">
        <v>8.1679158077085035E-2</v>
      </c>
      <c r="L21" s="124"/>
    </row>
    <row r="22" spans="1:12" ht="27" customHeight="1" x14ac:dyDescent="0.25">
      <c r="B22" s="125" t="s">
        <v>585</v>
      </c>
      <c r="C22" s="126">
        <v>-1.048171439629586E-2</v>
      </c>
      <c r="D22" s="126">
        <v>-5.3396228531708001E-3</v>
      </c>
      <c r="E22" s="126">
        <v>3.8773745158723338E-2</v>
      </c>
      <c r="F22" s="126">
        <v>0.11035685313135901</v>
      </c>
      <c r="G22" s="126">
        <v>6.1996480759108685E-2</v>
      </c>
      <c r="H22" s="126">
        <v>7.3789740897767686E-2</v>
      </c>
      <c r="I22" s="126">
        <v>3.0861253329578897E-2</v>
      </c>
      <c r="J22" s="126">
        <v>4.0346178762576068E-2</v>
      </c>
      <c r="K22" s="126">
        <v>0.11035685313135901</v>
      </c>
      <c r="L22" s="124"/>
    </row>
    <row r="23" spans="1:12" ht="27" customHeight="1" x14ac:dyDescent="0.25">
      <c r="B23" s="120" t="s">
        <v>580</v>
      </c>
      <c r="C23" s="123">
        <v>1.0843371693404436E-2</v>
      </c>
      <c r="D23" s="123">
        <v>9.1006294320896686E-3</v>
      </c>
      <c r="E23" s="123">
        <v>6.8112304577747196E-2</v>
      </c>
      <c r="F23" s="123">
        <v>0.21746363395049317</v>
      </c>
      <c r="G23" s="123">
        <v>0.26075457659822199</v>
      </c>
      <c r="H23" s="123">
        <v>0.21285983685740617</v>
      </c>
      <c r="I23" s="123">
        <v>0.11133939773359436</v>
      </c>
      <c r="J23" s="123">
        <v>0.14264501238982596</v>
      </c>
      <c r="K23" s="123">
        <v>0.21746363395049317</v>
      </c>
      <c r="L23" s="124"/>
    </row>
    <row r="24" spans="1:12" ht="27" customHeight="1" x14ac:dyDescent="0.25">
      <c r="B24" s="125" t="s">
        <v>587</v>
      </c>
      <c r="C24" s="126">
        <v>-6.6466885367144624E-3</v>
      </c>
      <c r="D24" s="126">
        <v>-3.8405578585534172E-3</v>
      </c>
      <c r="E24" s="126">
        <v>3.2936686402273985E-3</v>
      </c>
      <c r="F24" s="126">
        <v>0.11164427922738729</v>
      </c>
      <c r="G24" s="126">
        <v>0.11345061414046831</v>
      </c>
      <c r="H24" s="126">
        <v>0.10265216548041312</v>
      </c>
      <c r="I24" s="126">
        <v>6.9103785374112991E-2</v>
      </c>
      <c r="J24" s="126">
        <v>8.450481260644005E-2</v>
      </c>
      <c r="K24" s="126">
        <v>0.11164427922738729</v>
      </c>
      <c r="L24" s="124"/>
    </row>
    <row r="25" spans="1:12" ht="27" customHeight="1" x14ac:dyDescent="0.25">
      <c r="B25" s="120" t="s">
        <v>581</v>
      </c>
      <c r="C25" s="123">
        <v>3.5539083649644976E-2</v>
      </c>
      <c r="D25" s="123">
        <v>9.5987505028132025E-2</v>
      </c>
      <c r="E25" s="123">
        <v>0.19723794199850708</v>
      </c>
      <c r="F25" s="123">
        <v>0.40421646564411895</v>
      </c>
      <c r="G25" s="123">
        <v>0.21946153095676424</v>
      </c>
      <c r="H25" s="123">
        <v>0.2138322271933808</v>
      </c>
      <c r="I25" s="123">
        <v>0.14418502711153058</v>
      </c>
      <c r="J25" s="123">
        <v>0.10158353061141367</v>
      </c>
      <c r="K25" s="123">
        <v>0.40421646564411895</v>
      </c>
      <c r="L25" s="124"/>
    </row>
    <row r="26" spans="1:12" ht="27" customHeight="1" x14ac:dyDescent="0.25">
      <c r="A26" s="121" t="s">
        <v>557</v>
      </c>
      <c r="B26" s="125" t="s">
        <v>582</v>
      </c>
      <c r="C26" s="126">
        <v>6.1808866680495012E-3</v>
      </c>
      <c r="D26" s="126">
        <v>4.1160702154244833E-2</v>
      </c>
      <c r="E26" s="126">
        <v>9.9258481833842449E-2</v>
      </c>
      <c r="F26" s="126">
        <v>0.16943113606447247</v>
      </c>
      <c r="G26" s="126">
        <v>0.1789170204020869</v>
      </c>
      <c r="H26" s="126">
        <v>0.22718609819365754</v>
      </c>
      <c r="I26" s="126">
        <v>0.1272433828488122</v>
      </c>
      <c r="J26" s="126">
        <v>0.14459106718528525</v>
      </c>
      <c r="K26" s="126">
        <v>0.16943113606447247</v>
      </c>
      <c r="L26" s="124"/>
    </row>
    <row r="27" spans="1:12" ht="27" customHeight="1" x14ac:dyDescent="0.25">
      <c r="A27" s="121" t="s">
        <v>589</v>
      </c>
      <c r="B27" s="120" t="s">
        <v>591</v>
      </c>
      <c r="C27" s="123">
        <v>6.122384205917708E-4</v>
      </c>
      <c r="D27" s="123">
        <v>2.6550101150737415E-2</v>
      </c>
      <c r="E27" s="123">
        <v>0.10995240544490947</v>
      </c>
      <c r="F27" s="123">
        <v>0.1787999264574649</v>
      </c>
      <c r="G27" s="123">
        <v>0.21397379413112039</v>
      </c>
      <c r="H27" s="123">
        <v>0.23006050982876292</v>
      </c>
      <c r="I27" s="123">
        <v>0.14424890968027926</v>
      </c>
      <c r="J27" s="123">
        <v>0.14820175308521732</v>
      </c>
      <c r="K27" s="123">
        <v>0.1787999264574649</v>
      </c>
      <c r="L27" s="124"/>
    </row>
    <row r="28" spans="1:12" ht="27" customHeight="1" x14ac:dyDescent="0.25">
      <c r="A28" s="121" t="s">
        <v>590</v>
      </c>
      <c r="B28" s="125" t="s">
        <v>592</v>
      </c>
      <c r="C28" s="126">
        <v>-6.7040910565122624E-3</v>
      </c>
      <c r="D28" s="126">
        <v>2.4731930204162644E-2</v>
      </c>
      <c r="E28" s="126">
        <v>0.11702297503144998</v>
      </c>
      <c r="F28" s="126">
        <v>0.21024657093258847</v>
      </c>
      <c r="G28" s="126">
        <v>0.23430405097976092</v>
      </c>
      <c r="H28" s="126">
        <v>0.33202671094847935</v>
      </c>
      <c r="I28" s="126">
        <v>0.1529867953688917</v>
      </c>
      <c r="J28" s="126">
        <v>0.19698042623040846</v>
      </c>
      <c r="K28" s="126">
        <v>0.21024657093258847</v>
      </c>
      <c r="L28" s="124"/>
    </row>
    <row r="29" spans="1:12" ht="27" customHeight="1" x14ac:dyDescent="0.25">
      <c r="A29" s="121">
        <v>180555</v>
      </c>
      <c r="B29" s="120" t="s">
        <v>593</v>
      </c>
      <c r="C29" s="123">
        <v>2.2628568498617163E-2</v>
      </c>
      <c r="D29" s="123">
        <v>6.8615485012949229E-2</v>
      </c>
      <c r="E29" s="123">
        <v>0.14907450272510281</v>
      </c>
      <c r="F29" s="123">
        <v>0.25821502054703127</v>
      </c>
      <c r="G29" s="123">
        <v>0.17461599745974388</v>
      </c>
      <c r="H29" s="123">
        <v>0.14195170401728441</v>
      </c>
      <c r="I29" s="123">
        <v>0.13052862664945764</v>
      </c>
      <c r="J29" s="123">
        <v>8.8336968366913515E-2</v>
      </c>
      <c r="K29" s="123">
        <v>0.25821502054703127</v>
      </c>
      <c r="L29" s="124"/>
    </row>
    <row r="30" spans="1:12" ht="27" customHeight="1" x14ac:dyDescent="0.25">
      <c r="A30" s="121">
        <v>180461</v>
      </c>
      <c r="B30" s="125" t="s">
        <v>594</v>
      </c>
      <c r="C30" s="126">
        <v>2.8461083340136639E-3</v>
      </c>
      <c r="D30" s="126">
        <v>0.12184944270801901</v>
      </c>
      <c r="E30" s="126">
        <v>0.25412594962332613</v>
      </c>
      <c r="F30" s="126">
        <v>0.28651185072208185</v>
      </c>
      <c r="G30" s="126">
        <v>0.24935108558396024</v>
      </c>
      <c r="H30" s="126">
        <v>0.26910945588838397</v>
      </c>
      <c r="I30" s="126">
        <v>0.15102477752493026</v>
      </c>
      <c r="J30" s="126">
        <v>0.12384759184596028</v>
      </c>
      <c r="K30" s="126">
        <v>0.28651185072208185</v>
      </c>
      <c r="L30" s="124"/>
    </row>
    <row r="31" spans="1:12" ht="27" customHeight="1" thickBot="1" x14ac:dyDescent="0.3">
      <c r="A31" s="121">
        <v>183657</v>
      </c>
      <c r="B31" s="140" t="s">
        <v>595</v>
      </c>
      <c r="C31" s="136">
        <v>2.2544126438972745E-2</v>
      </c>
      <c r="D31" s="136">
        <v>5.1488587112453965E-2</v>
      </c>
      <c r="E31" s="136">
        <v>9.954367084796778E-2</v>
      </c>
      <c r="F31" s="136">
        <v>0.22103459575001505</v>
      </c>
      <c r="G31" s="136">
        <v>0.16871505278539001</v>
      </c>
      <c r="H31" s="136">
        <v>0.18939850133102265</v>
      </c>
      <c r="I31" s="136">
        <v>0.13737179190136373</v>
      </c>
      <c r="J31" s="136">
        <v>9.3845252171735449E-2</v>
      </c>
      <c r="K31" s="136">
        <v>0.22103459575001505</v>
      </c>
      <c r="L31" s="124"/>
    </row>
    <row r="32" spans="1:12" ht="27" customHeight="1" x14ac:dyDescent="0.25">
      <c r="A32" s="121" t="s">
        <v>124</v>
      </c>
      <c r="B32" s="125" t="s">
        <v>579</v>
      </c>
      <c r="C32" s="126">
        <v>-3.2549992701795372E-2</v>
      </c>
      <c r="D32" s="126">
        <v>-3.9559484132734468E-2</v>
      </c>
      <c r="E32" s="126">
        <v>-6.7595132587746964E-2</v>
      </c>
      <c r="F32" s="126">
        <v>-0.1218865924748278</v>
      </c>
      <c r="G32" s="126">
        <v>-4.811587349409141E-2</v>
      </c>
      <c r="H32" s="126">
        <v>-8.7949219084160202E-3</v>
      </c>
      <c r="I32" s="126">
        <v>2.4395197635589838E-2</v>
      </c>
      <c r="J32" s="126">
        <v>6.7269421404023699E-3</v>
      </c>
      <c r="K32" s="126">
        <v>-0.1218865924748278</v>
      </c>
      <c r="L32" s="122"/>
    </row>
    <row r="33" spans="1:12" ht="27" customHeight="1" x14ac:dyDescent="0.25">
      <c r="A33" s="121" t="s">
        <v>29</v>
      </c>
      <c r="B33" s="120" t="s">
        <v>16</v>
      </c>
      <c r="C33" s="123">
        <v>-1.7910510635505861E-2</v>
      </c>
      <c r="D33" s="123">
        <v>-4.0415605202698712E-2</v>
      </c>
      <c r="E33" s="123">
        <v>-8.4809681074887733E-2</v>
      </c>
      <c r="F33" s="123">
        <v>-5.6925695188761116E-2</v>
      </c>
      <c r="G33" s="123">
        <v>-2.2240042000064131E-2</v>
      </c>
      <c r="H33" s="123">
        <v>2.8805173956769847E-2</v>
      </c>
      <c r="I33" s="123">
        <v>2.1091561397150071E-2</v>
      </c>
      <c r="J33" s="123">
        <v>-2.4406760295671015E-3</v>
      </c>
      <c r="K33" s="123">
        <v>-5.6925695188761116E-2</v>
      </c>
      <c r="L33" s="122"/>
    </row>
    <row r="34" spans="1:12" ht="27" customHeight="1" x14ac:dyDescent="0.25">
      <c r="A34" s="121" t="s">
        <v>44</v>
      </c>
      <c r="B34" s="125" t="s">
        <v>17</v>
      </c>
      <c r="C34" s="126">
        <v>-2.0962834981635536E-2</v>
      </c>
      <c r="D34" s="126">
        <v>-4.0009053020599539E-2</v>
      </c>
      <c r="E34" s="126">
        <v>-6.7118621578106663E-2</v>
      </c>
      <c r="F34" s="126">
        <v>-4.0558066715434826E-3</v>
      </c>
      <c r="G34" s="126">
        <v>-1.8502981581513533E-2</v>
      </c>
      <c r="H34" s="126">
        <v>2.3339277740002773E-2</v>
      </c>
      <c r="I34" s="126">
        <v>1.6038334859743486E-2</v>
      </c>
      <c r="J34" s="126">
        <v>1.4612397544328637E-2</v>
      </c>
      <c r="K34" s="126">
        <v>-4.0558066715434826E-3</v>
      </c>
      <c r="L34" s="122"/>
    </row>
    <row r="35" spans="1:12" x14ac:dyDescent="0.25">
      <c r="B35" s="130"/>
      <c r="C35" s="131"/>
      <c r="D35" s="131"/>
      <c r="E35" s="131"/>
      <c r="F35" s="131"/>
      <c r="G35" s="131"/>
      <c r="H35" s="131"/>
      <c r="I35" s="131"/>
      <c r="J35" s="131"/>
      <c r="K35" s="131"/>
    </row>
    <row r="36" spans="1:12" ht="14.4" thickBot="1" x14ac:dyDescent="0.3">
      <c r="B36" s="130"/>
      <c r="C36" s="131"/>
      <c r="D36" s="131"/>
      <c r="E36" s="131"/>
      <c r="F36" s="131"/>
      <c r="G36" s="131"/>
      <c r="H36" s="131"/>
      <c r="I36" s="131"/>
      <c r="J36" s="131"/>
      <c r="K36" s="131"/>
    </row>
    <row r="37" spans="1:12" ht="39" customHeight="1" thickTop="1" thickBot="1" x14ac:dyDescent="0.3">
      <c r="B37" s="144" t="s">
        <v>564</v>
      </c>
      <c r="C37" s="143" t="s">
        <v>1</v>
      </c>
      <c r="D37" s="143" t="s">
        <v>2</v>
      </c>
      <c r="E37" s="143" t="s">
        <v>3</v>
      </c>
      <c r="F37" s="143" t="s">
        <v>4</v>
      </c>
      <c r="G37" s="143" t="s">
        <v>5</v>
      </c>
      <c r="H37" s="143" t="s">
        <v>6</v>
      </c>
      <c r="I37" s="143" t="s">
        <v>7</v>
      </c>
      <c r="J37" s="143" t="s">
        <v>549</v>
      </c>
      <c r="K37" s="143" t="s">
        <v>8</v>
      </c>
    </row>
    <row r="38" spans="1:12" ht="27" customHeight="1" thickTop="1" x14ac:dyDescent="0.25">
      <c r="B38" s="119" t="s">
        <v>539</v>
      </c>
      <c r="C38" s="126">
        <v>2.5436787331389432E-2</v>
      </c>
      <c r="D38" s="126">
        <v>0.12622370339512612</v>
      </c>
      <c r="E38" s="126">
        <v>0.31301602719766874</v>
      </c>
      <c r="F38" s="126">
        <v>0.64521527460824601</v>
      </c>
      <c r="G38" s="126">
        <v>0.44822729443750053</v>
      </c>
      <c r="H38" s="126">
        <v>0.33459303442336097</v>
      </c>
      <c r="I38" s="126">
        <v>0.17970809695150058</v>
      </c>
      <c r="J38" s="126">
        <v>0.15096405192378892</v>
      </c>
      <c r="K38" s="126">
        <v>0.64521527460824601</v>
      </c>
      <c r="L38" s="122"/>
    </row>
    <row r="39" spans="1:12" ht="27" customHeight="1" x14ac:dyDescent="0.25">
      <c r="A39" s="121" t="s">
        <v>560</v>
      </c>
      <c r="B39" s="120" t="s">
        <v>540</v>
      </c>
      <c r="C39" s="123">
        <v>0.21267211062764502</v>
      </c>
      <c r="D39" s="123">
        <v>0.28392023223526452</v>
      </c>
      <c r="E39" s="123">
        <v>0.52511244377811095</v>
      </c>
      <c r="F39" s="123">
        <v>1.2757270693512304</v>
      </c>
      <c r="G39" s="123">
        <v>0.42993832667372489</v>
      </c>
      <c r="H39" s="123">
        <v>0.23744217488160602</v>
      </c>
      <c r="I39" s="123">
        <v>0.13599791011893747</v>
      </c>
      <c r="J39" s="123">
        <v>8.5985165252647322E-2</v>
      </c>
      <c r="K39" s="123">
        <v>1.2757270693512304</v>
      </c>
      <c r="L39" s="124"/>
    </row>
    <row r="40" spans="1:12" ht="27" customHeight="1" thickBot="1" x14ac:dyDescent="0.3">
      <c r="A40" s="121" t="s">
        <v>561</v>
      </c>
      <c r="B40" s="128" t="s">
        <v>541</v>
      </c>
      <c r="C40" s="129">
        <v>-3.7183544303797444E-2</v>
      </c>
      <c r="D40" s="129">
        <v>-9.2062071023574998E-2</v>
      </c>
      <c r="E40" s="129">
        <v>-9.9985209288566801E-2</v>
      </c>
      <c r="F40" s="129">
        <v>-0.18475348338692388</v>
      </c>
      <c r="G40" s="129">
        <v>-0.11126526518419433</v>
      </c>
      <c r="H40" s="129">
        <v>-0.10860070177142445</v>
      </c>
      <c r="I40" s="129">
        <v>3.2728505328269097E-2</v>
      </c>
      <c r="J40" s="129">
        <v>5.0215606865104734E-2</v>
      </c>
      <c r="K40" s="129">
        <v>-0.18475348338692388</v>
      </c>
      <c r="L40" s="122"/>
    </row>
    <row r="41" spans="1:12" ht="14.4" thickTop="1" x14ac:dyDescent="0.25">
      <c r="A41" s="121" t="s">
        <v>562</v>
      </c>
      <c r="I41" s="133"/>
      <c r="J41" s="133"/>
      <c r="K41" s="133"/>
    </row>
    <row r="42" spans="1:12" ht="14.4" thickBot="1" x14ac:dyDescent="0.3"/>
    <row r="43" spans="1:12" ht="39" customHeight="1" thickTop="1" thickBot="1" x14ac:dyDescent="0.3">
      <c r="B43" s="144" t="s">
        <v>0</v>
      </c>
      <c r="C43" s="143" t="s">
        <v>1</v>
      </c>
      <c r="D43" s="143" t="s">
        <v>2</v>
      </c>
      <c r="E43" s="143" t="s">
        <v>3</v>
      </c>
      <c r="F43" s="143" t="s">
        <v>4</v>
      </c>
      <c r="G43" s="143" t="s">
        <v>5</v>
      </c>
      <c r="H43" s="143" t="s">
        <v>6</v>
      </c>
      <c r="I43" s="143" t="s">
        <v>7</v>
      </c>
      <c r="J43" s="143" t="s">
        <v>549</v>
      </c>
      <c r="K43" s="143" t="s">
        <v>8</v>
      </c>
    </row>
    <row r="44" spans="1:12" ht="27" customHeight="1" thickTop="1" x14ac:dyDescent="0.25">
      <c r="B44" s="119" t="s">
        <v>565</v>
      </c>
      <c r="C44" s="126">
        <v>-2.2160563861106763E-2</v>
      </c>
      <c r="D44" s="126">
        <v>-7.1821613407425655E-3</v>
      </c>
      <c r="E44" s="126">
        <v>3.8395097944184498E-2</v>
      </c>
      <c r="F44" s="126">
        <v>7.8939485488316974E-2</v>
      </c>
      <c r="G44" s="126">
        <v>0.14624198129075761</v>
      </c>
      <c r="H44" s="126">
        <v>0.20143341121132874</v>
      </c>
      <c r="I44" s="126">
        <v>0.14427277670518923</v>
      </c>
      <c r="J44" s="126">
        <v>0.13034924981026141</v>
      </c>
      <c r="K44" s="126">
        <v>7.8939485488316974E-2</v>
      </c>
      <c r="L44" s="122"/>
    </row>
    <row r="45" spans="1:12" ht="27" customHeight="1" x14ac:dyDescent="0.25">
      <c r="B45" s="120" t="s">
        <v>566</v>
      </c>
      <c r="C45" s="123">
        <v>-2.4440048781445012E-2</v>
      </c>
      <c r="D45" s="123">
        <v>-8.8309348544146626E-3</v>
      </c>
      <c r="E45" s="123">
        <v>3.3070666928962655E-2</v>
      </c>
      <c r="F45" s="123">
        <v>6.7780530817756812E-2</v>
      </c>
      <c r="G45" s="123">
        <v>0.14598182331408238</v>
      </c>
      <c r="H45" s="123">
        <v>0.20647196866852613</v>
      </c>
      <c r="I45" s="123">
        <v>0.15410207528462183</v>
      </c>
      <c r="J45" s="123">
        <v>0.13498582742762055</v>
      </c>
      <c r="K45" s="123">
        <v>6.7780530817756812E-2</v>
      </c>
      <c r="L45" s="124"/>
    </row>
    <row r="46" spans="1:12" ht="27" customHeight="1" x14ac:dyDescent="0.25">
      <c r="B46" s="125" t="s">
        <v>567</v>
      </c>
      <c r="C46" s="126">
        <v>-3.2920750583780301E-3</v>
      </c>
      <c r="D46" s="126">
        <v>6.3908842427524704E-3</v>
      </c>
      <c r="E46" s="126">
        <v>8.3963184384655998E-2</v>
      </c>
      <c r="F46" s="126">
        <v>0.17979689030510482</v>
      </c>
      <c r="G46" s="126">
        <v>0.14690089685636187</v>
      </c>
      <c r="H46" s="126">
        <v>0.15949990726594665</v>
      </c>
      <c r="I46" s="126">
        <v>7.2218370145802124E-2</v>
      </c>
      <c r="J46" s="126">
        <v>9.5923715187553604E-2</v>
      </c>
      <c r="K46" s="126">
        <v>0.17979689030510482</v>
      </c>
      <c r="L46" s="124"/>
    </row>
    <row r="47" spans="1:12" ht="27" customHeight="1" x14ac:dyDescent="0.25">
      <c r="B47" s="120" t="s">
        <v>588</v>
      </c>
      <c r="C47" s="123">
        <v>-3.0023606532013969E-2</v>
      </c>
      <c r="D47" s="123">
        <v>-3.7265453686321393E-2</v>
      </c>
      <c r="E47" s="123">
        <v>-5.9803918851351723E-2</v>
      </c>
      <c r="F47" s="123">
        <v>-5.0163028651971531E-2</v>
      </c>
      <c r="G47" s="123">
        <v>-1.8400933290121491E-2</v>
      </c>
      <c r="H47" s="123">
        <v>3.0645407794733348E-2</v>
      </c>
      <c r="I47" s="123">
        <v>2.4108620339109432E-3</v>
      </c>
      <c r="J47" s="123">
        <v>1.9448989101372272E-2</v>
      </c>
      <c r="K47" s="123">
        <v>-5.0163028651971531E-2</v>
      </c>
      <c r="L47" s="124"/>
    </row>
    <row r="48" spans="1:12" ht="27" customHeight="1" thickBot="1" x14ac:dyDescent="0.3">
      <c r="B48" s="128" t="s">
        <v>584</v>
      </c>
      <c r="C48" s="129">
        <v>-4.2690527370989551E-2</v>
      </c>
      <c r="D48" s="129">
        <v>-4.4687874260370353E-2</v>
      </c>
      <c r="E48" s="129">
        <v>-3.1442303873951083E-2</v>
      </c>
      <c r="F48" s="129">
        <v>-2.4980760127895074E-2</v>
      </c>
      <c r="G48" s="129">
        <v>1.0897592439732984E-2</v>
      </c>
      <c r="H48" s="129">
        <v>6.4345843980513573E-2</v>
      </c>
      <c r="I48" s="129">
        <v>5.6009317339426046E-2</v>
      </c>
      <c r="J48" s="129">
        <v>4.7344527313100571E-2</v>
      </c>
      <c r="K48" s="129">
        <v>-2.4980760127895074E-2</v>
      </c>
      <c r="L48" s="124"/>
    </row>
    <row r="49" spans="2:12" ht="14.4" thickTop="1" x14ac:dyDescent="0.25"/>
    <row r="50" spans="2:12" ht="14.4" thickBot="1" x14ac:dyDescent="0.3"/>
    <row r="51" spans="2:12" ht="39" customHeight="1" thickTop="1" thickBot="1" x14ac:dyDescent="0.3">
      <c r="B51" s="144" t="s">
        <v>569</v>
      </c>
      <c r="C51" s="143" t="s">
        <v>1</v>
      </c>
      <c r="D51" s="143" t="s">
        <v>2</v>
      </c>
      <c r="E51" s="143" t="s">
        <v>3</v>
      </c>
      <c r="F51" s="143" t="s">
        <v>4</v>
      </c>
      <c r="G51" s="143" t="s">
        <v>5</v>
      </c>
      <c r="H51" s="143" t="s">
        <v>6</v>
      </c>
      <c r="I51" s="143" t="s">
        <v>7</v>
      </c>
      <c r="J51" s="143" t="s">
        <v>549</v>
      </c>
      <c r="K51" s="143" t="s">
        <v>8</v>
      </c>
    </row>
    <row r="52" spans="2:12" ht="27" customHeight="1" thickTop="1" x14ac:dyDescent="0.25">
      <c r="B52" s="119" t="s">
        <v>570</v>
      </c>
      <c r="C52" s="126">
        <v>5.0128587060322305E-2</v>
      </c>
      <c r="D52" s="126">
        <v>8.086449167325882E-2</v>
      </c>
      <c r="E52" s="126">
        <v>0.21874831718860999</v>
      </c>
      <c r="F52" s="126">
        <v>0.42043933125367294</v>
      </c>
      <c r="G52" s="126">
        <v>0.2685403336935217</v>
      </c>
      <c r="H52" s="126">
        <v>0.20561127030456183</v>
      </c>
      <c r="I52" s="126">
        <v>0.18734971928682653</v>
      </c>
      <c r="J52" s="126">
        <v>0.12537876154140037</v>
      </c>
      <c r="K52" s="126">
        <v>0.42043933125367294</v>
      </c>
      <c r="L52" s="122"/>
    </row>
    <row r="53" spans="2:12" ht="27" customHeight="1" x14ac:dyDescent="0.25">
      <c r="B53" s="120" t="s">
        <v>571</v>
      </c>
      <c r="C53" s="123">
        <v>5.0903791997171099E-2</v>
      </c>
      <c r="D53" s="123">
        <v>9.4393913794510897E-2</v>
      </c>
      <c r="E53" s="123">
        <v>0.23212023730825981</v>
      </c>
      <c r="F53" s="123">
        <v>0.42308238724311908</v>
      </c>
      <c r="G53" s="123">
        <v>0.27032248525268909</v>
      </c>
      <c r="H53" s="123">
        <v>0.20524169321451602</v>
      </c>
      <c r="I53" s="123">
        <v>0.1945853105801878</v>
      </c>
      <c r="J53" s="123">
        <v>0.12700714988003026</v>
      </c>
      <c r="K53" s="123">
        <v>0.42308238724311908</v>
      </c>
      <c r="L53" s="124"/>
    </row>
    <row r="54" spans="2:12" ht="27" customHeight="1" x14ac:dyDescent="0.25">
      <c r="B54" s="125" t="s">
        <v>572</v>
      </c>
      <c r="C54" s="126">
        <v>2.2368792465623066E-2</v>
      </c>
      <c r="D54" s="126">
        <v>0.11950400413844875</v>
      </c>
      <c r="E54" s="126">
        <v>0.17016905260543558</v>
      </c>
      <c r="F54" s="126">
        <v>0.24202234202242145</v>
      </c>
      <c r="G54" s="126">
        <v>0.19089670491946054</v>
      </c>
      <c r="H54" s="126">
        <v>0.1420130986547139</v>
      </c>
      <c r="I54" s="126">
        <v>0.1515247875990462</v>
      </c>
      <c r="J54" s="126">
        <v>9.2992233731125973E-2</v>
      </c>
      <c r="K54" s="126">
        <v>0.24202234202242145</v>
      </c>
      <c r="L54" s="124"/>
    </row>
    <row r="55" spans="2:12" ht="27" customHeight="1" x14ac:dyDescent="0.25">
      <c r="B55" s="120" t="s">
        <v>596</v>
      </c>
      <c r="C55" s="123">
        <v>2.7956511078777391E-2</v>
      </c>
      <c r="D55" s="123">
        <v>8.1419967232328805E-2</v>
      </c>
      <c r="E55" s="123">
        <v>0.18680444889727199</v>
      </c>
      <c r="F55" s="123">
        <v>0.34368075528550968</v>
      </c>
      <c r="G55" s="123">
        <v>0.27195803368895133</v>
      </c>
      <c r="H55" s="123">
        <v>0.20763567225810786</v>
      </c>
      <c r="I55" s="123">
        <v>0.14695235534642848</v>
      </c>
      <c r="J55" s="123">
        <v>9.8267339159239464E-2</v>
      </c>
      <c r="K55" s="123">
        <v>0.34368075528550968</v>
      </c>
      <c r="L55" s="124"/>
    </row>
    <row r="56" spans="2:12" ht="27" customHeight="1" x14ac:dyDescent="0.25">
      <c r="B56" s="141" t="s">
        <v>597</v>
      </c>
      <c r="C56" s="126">
        <v>2.8845845916256163E-2</v>
      </c>
      <c r="D56" s="126">
        <v>0.12395023388317372</v>
      </c>
      <c r="E56" s="126">
        <v>0.12419037449688131</v>
      </c>
      <c r="F56" s="126">
        <v>0.19166656995554487</v>
      </c>
      <c r="G56" s="126">
        <v>0.18660880116590106</v>
      </c>
      <c r="H56" s="126">
        <v>0.16793890099890185</v>
      </c>
      <c r="I56" s="126">
        <v>0.1502578303732296</v>
      </c>
      <c r="J56" s="126">
        <v>4.4664231497076878E-2</v>
      </c>
      <c r="K56" s="126">
        <v>0.19166656995554487</v>
      </c>
      <c r="L56" s="124"/>
    </row>
    <row r="57" spans="2:12" ht="27" customHeight="1" x14ac:dyDescent="0.25">
      <c r="B57" s="120" t="s">
        <v>598</v>
      </c>
      <c r="C57" s="123">
        <v>3.0403993377121186E-2</v>
      </c>
      <c r="D57" s="123">
        <v>0.11066850391323624</v>
      </c>
      <c r="E57" s="123">
        <v>0.15659275570670972</v>
      </c>
      <c r="F57" s="123">
        <v>0.12926313971140324</v>
      </c>
      <c r="G57" s="123">
        <v>0.12978504899951804</v>
      </c>
      <c r="H57" s="123">
        <v>0.11470690257762994</v>
      </c>
      <c r="I57" s="123">
        <v>0.16909437392339965</v>
      </c>
      <c r="J57" s="123">
        <v>0.12282396779301274</v>
      </c>
      <c r="K57" s="123">
        <v>0.12926313971140324</v>
      </c>
      <c r="L57" s="124"/>
    </row>
    <row r="58" spans="2:12" ht="27" customHeight="1" x14ac:dyDescent="0.25">
      <c r="B58" s="141" t="s">
        <v>599</v>
      </c>
      <c r="C58" s="126">
        <v>3.7790785683203598E-2</v>
      </c>
      <c r="D58" s="126">
        <v>0.10190130111153262</v>
      </c>
      <c r="E58" s="126">
        <v>0.17206766697955755</v>
      </c>
      <c r="F58" s="126">
        <v>0.39497145663445354</v>
      </c>
      <c r="G58" s="126">
        <v>0.25119970492341426</v>
      </c>
      <c r="H58" s="126">
        <v>0.2188279880199655</v>
      </c>
      <c r="I58" s="126">
        <v>0.15628076973864613</v>
      </c>
      <c r="J58" s="126">
        <v>0.10769299235862473</v>
      </c>
      <c r="K58" s="126">
        <v>0.39497145663445354</v>
      </c>
      <c r="L58" s="124"/>
    </row>
    <row r="59" spans="2:12" ht="27" customHeight="1" x14ac:dyDescent="0.25">
      <c r="B59" s="125" t="s">
        <v>573</v>
      </c>
      <c r="C59" s="126">
        <v>1.0817130220062143E-3</v>
      </c>
      <c r="D59" s="126">
        <v>0.16763947733179441</v>
      </c>
      <c r="E59" s="126">
        <v>0.23706178107214448</v>
      </c>
      <c r="F59" s="126">
        <v>0.3140745614435323</v>
      </c>
      <c r="G59" s="126">
        <v>0.29912847373501905</v>
      </c>
      <c r="H59" s="126">
        <v>0.23173973983703755</v>
      </c>
      <c r="I59" s="126">
        <v>0.20469040931858196</v>
      </c>
      <c r="J59" s="126">
        <v>1.3189532320565966E-2</v>
      </c>
      <c r="K59" s="126">
        <v>0.3140745614435323</v>
      </c>
      <c r="L59" s="124"/>
    </row>
    <row r="60" spans="2:12" ht="27" customHeight="1" x14ac:dyDescent="0.25">
      <c r="B60" s="120" t="s">
        <v>574</v>
      </c>
      <c r="C60" s="123">
        <v>2.8544761865492152E-3</v>
      </c>
      <c r="D60" s="123">
        <v>0.17351909497421047</v>
      </c>
      <c r="E60" s="123">
        <v>0.23728476198189408</v>
      </c>
      <c r="F60" s="123">
        <v>0.31719173519073895</v>
      </c>
      <c r="G60" s="123">
        <v>0.3194398549561368</v>
      </c>
      <c r="H60" s="123">
        <v>0.24285317702469222</v>
      </c>
      <c r="I60" s="123">
        <v>0.21149863856995266</v>
      </c>
      <c r="J60" s="123">
        <v>2.0418430172915558E-2</v>
      </c>
      <c r="K60" s="123">
        <v>0.31719173519073895</v>
      </c>
    </row>
    <row r="61" spans="2:12" ht="27" customHeight="1" x14ac:dyDescent="0.25">
      <c r="B61" s="125" t="s">
        <v>578</v>
      </c>
      <c r="C61" s="126">
        <v>1.3725350649076207E-2</v>
      </c>
      <c r="D61" s="126">
        <v>0.23686572010851514</v>
      </c>
      <c r="E61" s="126">
        <v>0.33031629460313194</v>
      </c>
      <c r="F61" s="126">
        <v>0.41351277210577075</v>
      </c>
      <c r="G61" s="126">
        <v>0.37198207885562207</v>
      </c>
      <c r="H61" s="126">
        <v>0.23653930544256307</v>
      </c>
      <c r="I61" s="126">
        <v>0.21705160166833837</v>
      </c>
      <c r="J61" s="126">
        <v>5.3511409287827716E-2</v>
      </c>
      <c r="K61" s="126">
        <v>0.41351277210577075</v>
      </c>
      <c r="L61" s="124"/>
    </row>
    <row r="62" spans="2:12" ht="27" customHeight="1" x14ac:dyDescent="0.25">
      <c r="B62" s="120" t="s">
        <v>575</v>
      </c>
      <c r="C62" s="123">
        <v>2.7168546674674721E-2</v>
      </c>
      <c r="D62" s="123">
        <v>8.7975421180425784E-2</v>
      </c>
      <c r="E62" s="123">
        <v>0.1632855295634561</v>
      </c>
      <c r="F62" s="123">
        <v>0.23988399138923855</v>
      </c>
      <c r="G62" s="123">
        <v>0.20590572017167452</v>
      </c>
      <c r="H62" s="123">
        <v>0.16769201127458366</v>
      </c>
      <c r="I62" s="123">
        <v>0.12498264888724209</v>
      </c>
      <c r="J62" s="123">
        <v>0.11394682272524004</v>
      </c>
      <c r="K62" s="123">
        <v>0.23988399138923855</v>
      </c>
      <c r="L62" s="124"/>
    </row>
    <row r="63" spans="2:12" ht="27" customHeight="1" x14ac:dyDescent="0.25">
      <c r="B63" s="125" t="s">
        <v>600</v>
      </c>
      <c r="C63" s="126">
        <v>-2.9174355067394853E-2</v>
      </c>
      <c r="D63" s="126">
        <v>-2.980876063953386E-2</v>
      </c>
      <c r="E63" s="126">
        <v>-4.7782062426735217E-2</v>
      </c>
      <c r="F63" s="126">
        <v>-8.4144846029762577E-2</v>
      </c>
      <c r="G63" s="126">
        <v>-2.3427104079859484E-3</v>
      </c>
      <c r="H63" s="126">
        <v>3.9919841446070192E-2</v>
      </c>
      <c r="I63" s="126">
        <v>5.7645778650895485E-2</v>
      </c>
      <c r="J63" s="126">
        <v>2.8705531506824755E-2</v>
      </c>
      <c r="K63" s="126">
        <v>-8.4144846029762577E-2</v>
      </c>
      <c r="L63" s="124"/>
    </row>
    <row r="64" spans="2:12" ht="27" customHeight="1" thickBot="1" x14ac:dyDescent="0.3">
      <c r="B64" s="135" t="s">
        <v>576</v>
      </c>
      <c r="C64" s="136">
        <v>2.8348736631636173E-2</v>
      </c>
      <c r="D64" s="136">
        <v>8.3481988852494471E-2</v>
      </c>
      <c r="E64" s="136">
        <v>0.13882274457954158</v>
      </c>
      <c r="F64" s="136">
        <v>0.15629512464155004</v>
      </c>
      <c r="G64" s="136">
        <v>0.11717181905579888</v>
      </c>
      <c r="H64" s="136">
        <v>0.10135186630978299</v>
      </c>
      <c r="I64" s="136">
        <v>9.8977392583767365E-2</v>
      </c>
      <c r="J64" s="136">
        <v>6.3728325630451499E-2</v>
      </c>
      <c r="K64" s="136">
        <v>0.15629512464155004</v>
      </c>
      <c r="L64" s="124"/>
    </row>
    <row r="65" spans="2:11" x14ac:dyDescent="0.25">
      <c r="F65" s="132"/>
    </row>
    <row r="67" spans="2:11" s="134" customFormat="1" ht="15" x14ac:dyDescent="0.25">
      <c r="B67" s="139" t="s">
        <v>577</v>
      </c>
      <c r="C67" s="137"/>
      <c r="D67" s="137"/>
      <c r="E67" s="137"/>
      <c r="F67" s="137"/>
      <c r="G67" s="137"/>
      <c r="H67" s="137"/>
      <c r="I67" s="137"/>
      <c r="J67" s="137"/>
      <c r="K67" s="137"/>
    </row>
    <row r="68" spans="2:11" ht="15" x14ac:dyDescent="0.25">
      <c r="B68" s="138"/>
      <c r="C68" s="138"/>
      <c r="D68" s="138"/>
      <c r="E68" s="138"/>
      <c r="F68" s="138"/>
      <c r="G68" s="138"/>
      <c r="H68" s="138"/>
      <c r="I68" s="138"/>
      <c r="J68" s="138"/>
      <c r="K68" s="138"/>
    </row>
    <row r="69" spans="2:11" ht="197.25" customHeight="1" x14ac:dyDescent="0.25">
      <c r="B69" s="148" t="s">
        <v>601</v>
      </c>
      <c r="C69" s="148"/>
      <c r="D69" s="148"/>
      <c r="E69" s="148"/>
      <c r="F69" s="148"/>
      <c r="G69" s="148"/>
      <c r="H69" s="148"/>
      <c r="I69" s="148"/>
      <c r="J69" s="148"/>
      <c r="K69" s="148"/>
    </row>
    <row r="70" spans="2:11" ht="14.25" customHeight="1" x14ac:dyDescent="0.25"/>
    <row r="72" spans="2:11" ht="14.25" customHeight="1" x14ac:dyDescent="0.25"/>
    <row r="74" spans="2:11" ht="14.25" customHeight="1" x14ac:dyDescent="0.25"/>
  </sheetData>
  <mergeCells count="3">
    <mergeCell ref="B69:K69"/>
    <mergeCell ref="B2:K2"/>
    <mergeCell ref="B1:K1"/>
  </mergeCells>
  <conditionalFormatting sqref="C5:K34 C52:K64">
    <cfRule type="cellIs" dxfId="4" priority="1" operator="lessThan">
      <formula>0</formula>
    </cfRule>
  </conditionalFormatting>
  <conditionalFormatting sqref="C35:K36">
    <cfRule type="cellIs" dxfId="3" priority="799" stopIfTrue="1" operator="lessThan">
      <formula>0</formula>
    </cfRule>
  </conditionalFormatting>
  <conditionalFormatting sqref="C38:K40">
    <cfRule type="cellIs" dxfId="2" priority="185" operator="lessThan">
      <formula>0</formula>
    </cfRule>
  </conditionalFormatting>
  <conditionalFormatting sqref="C44:K48">
    <cfRule type="cellIs" dxfId="1" priority="209" operator="lessThan">
      <formula>0</formula>
    </cfRule>
  </conditionalFormatting>
  <conditionalFormatting sqref="F65">
    <cfRule type="cellIs" dxfId="0" priority="751" stopIfTrue="1" operator="lessThan">
      <formula>0</formula>
    </cfRule>
  </conditionalFormatting>
  <pageMargins left="0.70866141732283472" right="0.70866141732283472" top="0.74803149606299213" bottom="0.74803149606299213" header="0.31496062992125984" footer="0.31496062992125984"/>
  <pageSetup scale="82"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34a67d4-3cd3-4916-9acd-b5ca891c0de6" xsi:nil="true"/>
    <lcf76f155ced4ddcb4097134ff3c332f xmlns="8c667ab3-a500-4d7f-8f2e-125031e3f99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EDAFE32412D9840AE24BC55CEB7C133" ma:contentTypeVersion="13" ma:contentTypeDescription="Create a new document." ma:contentTypeScope="" ma:versionID="b67f097f63752638c0f15b44569f9c32">
  <xsd:schema xmlns:xsd="http://www.w3.org/2001/XMLSchema" xmlns:xs="http://www.w3.org/2001/XMLSchema" xmlns:p="http://schemas.microsoft.com/office/2006/metadata/properties" xmlns:ns2="8c667ab3-a500-4d7f-8f2e-125031e3f990" xmlns:ns3="a34a67d4-3cd3-4916-9acd-b5ca891c0de6" targetNamespace="http://schemas.microsoft.com/office/2006/metadata/properties" ma:root="true" ma:fieldsID="f80996c06be76b717eed2114688313be" ns2:_="" ns3:_="">
    <xsd:import namespace="8c667ab3-a500-4d7f-8f2e-125031e3f990"/>
    <xsd:import namespace="a34a67d4-3cd3-4916-9acd-b5ca891c0de6"/>
    <xsd:element name="properties">
      <xsd:complexType>
        <xsd:sequence>
          <xsd:element name="documentManagement">
            <xsd:complexType>
              <xsd:all>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Location" minOccurs="0"/>
                <xsd:element ref="ns2:MediaServiceBillingMetadata" minOccurs="0"/>
                <xsd:element ref="ns2:MediaServiceMetadata" minOccurs="0"/>
                <xsd:element ref="ns2:MediaServiceFastMetadata"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667ab3-a500-4d7f-8f2e-125031e3f990" elementFormDefault="qualified">
    <xsd:import namespace="http://schemas.microsoft.com/office/2006/documentManagement/types"/>
    <xsd:import namespace="http://schemas.microsoft.com/office/infopath/2007/PartnerControls"/>
    <xsd:element name="MediaServiceOCR" ma:index="8" nillable="true" ma:displayName="Extracted Text" ma:internalName="MediaServiceOCR" ma:readOnly="true">
      <xsd:simpleType>
        <xsd:restriction base="dms:Note">
          <xsd:maxLength value="255"/>
        </xsd:restriction>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Location" ma:index="13" nillable="true" ma:displayName="Location" ma:indexed="true" ma:internalName="MediaServiceLocation" ma:readOnly="true">
      <xsd:simpleType>
        <xsd:restriction base="dms:Text"/>
      </xsd:simpleType>
    </xsd:element>
    <xsd:element name="MediaServiceBillingMetadata" ma:index="14" nillable="true" ma:displayName="MediaServiceBillingMetadata" ma:hidden="true" ma:internalName="MediaServiceBillingMetadata" ma:readOnly="true">
      <xsd:simpleType>
        <xsd:restriction base="dms:Note"/>
      </xsd:simple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1205e293-ccc1-4938-8043-6f99a0802330"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34a67d4-3cd3-4916-9acd-b5ca891c0de6"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f634d374-ff1f-4095-af3c-cadc9e12432a}" ma:internalName="TaxCatchAll" ma:showField="CatchAllData" ma:web="a34a67d4-3cd3-4916-9acd-b5ca891c0d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DA61CB-A54E-459B-AE72-0307DE8E7800}">
  <ds:schemaRefs>
    <ds:schemaRef ds:uri="http://schemas.microsoft.com/office/2006/metadata/properties"/>
    <ds:schemaRef ds:uri="http://schemas.microsoft.com/office/infopath/2007/PartnerControls"/>
    <ds:schemaRef ds:uri="a34a67d4-3cd3-4916-9acd-b5ca891c0de6"/>
    <ds:schemaRef ds:uri="8c667ab3-a500-4d7f-8f2e-125031e3f990"/>
  </ds:schemaRefs>
</ds:datastoreItem>
</file>

<file path=customXml/itemProps2.xml><?xml version="1.0" encoding="utf-8"?>
<ds:datastoreItem xmlns:ds="http://schemas.openxmlformats.org/officeDocument/2006/customXml" ds:itemID="{39E65E8F-84E6-4FE5-AD64-CC2E3B672EF3}">
  <ds:schemaRefs>
    <ds:schemaRef ds:uri="http://schemas.microsoft.com/sharepoint/v3/contenttype/forms"/>
  </ds:schemaRefs>
</ds:datastoreItem>
</file>

<file path=customXml/itemProps3.xml><?xml version="1.0" encoding="utf-8"?>
<ds:datastoreItem xmlns:ds="http://schemas.openxmlformats.org/officeDocument/2006/customXml" ds:itemID="{1FCFAEE0-5E75-4EC9-BBD1-31FF73A711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667ab3-a500-4d7f-8f2e-125031e3f990"/>
    <ds:schemaRef ds:uri="a34a67d4-3cd3-4916-9acd-b5ca891c0d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I-Net Returns</vt:lpstr>
      <vt:lpstr>Market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Operations</dc:creator>
  <cp:lastModifiedBy>Tracey Clark</cp:lastModifiedBy>
  <cp:lastPrinted>2015-05-05T07:15:31Z</cp:lastPrinted>
  <dcterms:created xsi:type="dcterms:W3CDTF">2012-09-05T13:48:05Z</dcterms:created>
  <dcterms:modified xsi:type="dcterms:W3CDTF">2026-01-13T15:48:25Z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0x010100BEDAFE32412D9840AE24BC55CEB7C133</vt:lpwstr>
  </property>
</Properties>
</file>